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'Blad1'!$A$2:$AQ$591</definedName>
  </definedNames>
  <calcPr fullCalcOnLoad="1"/>
</workbook>
</file>

<file path=xl/sharedStrings.xml><?xml version="1.0" encoding="utf-8"?>
<sst xmlns="http://schemas.openxmlformats.org/spreadsheetml/2006/main" count="1223" uniqueCount="1222">
  <si>
    <t>Aartselaar</t>
  </si>
  <si>
    <t>Antwerpen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</si>
  <si>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</si>
  <si>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</si>
  <si>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</si>
  <si>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</si>
  <si>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</si>
  <si>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</si>
  <si>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</si>
  <si>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</si>
  <si>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</si>
  <si>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</si>
  <si>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</si>
  <si>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</si>
  <si>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</si>
  <si>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</si>
  <si>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</si>
  <si>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</si>
  <si>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</si>
  <si>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</si>
  <si>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</si>
  <si>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</si>
  <si>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</si>
  <si>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</si>
  <si>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</si>
  <si>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</si>
  <si>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</si>
  <si>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</si>
  <si>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</si>
  <si>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</si>
  <si>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</si>
  <si>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</si>
  <si>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</si>
  <si>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</si>
  <si>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</si>
  <si>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</si>
  <si>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</si>
  <si>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</si>
  <si>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</si>
  <si>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</si>
  <si>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</si>
  <si>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</si>
  <si>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</si>
  <si>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</si>
  <si>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</si>
  <si>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</si>
  <si>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</si>
  <si>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</si>
  <si>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</si>
  <si>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</si>
  <si>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</si>
  <si>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</si>
  <si>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</si>
  <si>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</si>
  <si>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</si>
  <si>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</si>
  <si>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</si>
  <si>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</si>
  <si>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</si>
  <si>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</si>
  <si>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</si>
  <si>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</si>
  <si>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</si>
  <si>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</si>
  <si>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</si>
  <si>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</si>
  <si>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</si>
  <si>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</si>
  <si>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</si>
  <si>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</si>
  <si>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</si>
  <si>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</si>
  <si>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</si>
  <si>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</si>
  <si>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</si>
  <si>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</si>
  <si>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</si>
  <si>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</si>
  <si>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</si>
  <si>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</si>
  <si>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</si>
  <si>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</si>
  <si>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</si>
  <si>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</si>
  <si>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</si>
  <si>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</si>
  <si>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</si>
  <si>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</si>
  <si>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</si>
  <si>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</si>
  <si>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</si>
  <si>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</si>
  <si>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</si>
  <si>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</si>
  <si>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</si>
  <si>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</si>
  <si>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</si>
  <si>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</si>
  <si>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</si>
  <si>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</si>
  <si>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</si>
  <si>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</si>
  <si>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</si>
  <si>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</si>
  <si>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</si>
  <si>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</si>
  <si>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</si>
  <si>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</si>
  <si>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</si>
  <si>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</si>
  <si>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</si>
  <si>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</si>
  <si>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</si>
  <si>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</si>
  <si>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Aalst</t>
  </si>
  <si>
    <t>Aalter</t>
  </si>
  <si>
    <t>Assenede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</si>
  <si>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</si>
  <si>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</si>
  <si>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</si>
  <si>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</si>
  <si>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</si>
  <si>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</si>
  <si>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</si>
  <si>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</si>
  <si>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</si>
  <si>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</si>
  <si>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</si>
  <si>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</si>
  <si>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</si>
  <si>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</si>
  <si>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</si>
  <si>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</si>
  <si>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</si>
  <si>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</si>
  <si>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Horebeke</t>
  </si>
  <si>
    <t>Kaprijke</t>
  </si>
  <si>
    <t>Kluisbergen</t>
  </si>
  <si>
    <t>Knesselare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</si>
  <si>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</si>
  <si>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</si>
  <si>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</si>
  <si>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</si>
  <si>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</si>
  <si>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</si>
  <si>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</si>
  <si>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</si>
  <si>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</si>
  <si>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</si>
  <si>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</si>
  <si>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</si>
  <si>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</si>
  <si>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Moerbeke-Waas</t>
  </si>
  <si>
    <t>Nazareth</t>
  </si>
  <si>
    <t>Nevele</t>
  </si>
  <si>
    <t>Ninove</t>
  </si>
  <si>
    <t>Oosterzele</t>
  </si>
  <si>
    <t>Oudenaarde</t>
  </si>
  <si>
    <t>Ronse</t>
  </si>
  <si>
    <t>Sint-Gillis-Waas</t>
  </si>
  <si>
    <t>Sint-Laureins</t>
  </si>
  <si>
    <t>Sint-Lievens-Houtem</t>
  </si>
  <si>
    <t>Sint-Martens-Latem</t>
  </si>
  <si>
    <t>Sint-Niklaas (Prov. Oost-Vlaanderen)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</si>
  <si>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</si>
  <si>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</si>
  <si>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</si>
  <si>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</si>
  <si>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</si>
  <si>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</si>
  <si>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</si>
  <si>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</si>
  <si>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</si>
  <si>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</si>
  <si>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</si>
  <si>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</si>
  <si>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</si>
  <si>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</si>
  <si>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</si>
  <si>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Aarschot</t>
  </si>
  <si>
    <t>Affligem</t>
  </si>
  <si>
    <t>Asse</t>
  </si>
  <si>
    <t>Beersel</t>
  </si>
  <si>
    <t>Begijnendijk</t>
  </si>
  <si>
    <t>Bekkevoort</t>
  </si>
  <si>
    <t>Bertem</t>
  </si>
  <si>
    <t>Bever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</si>
  <si>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</si>
  <si>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</si>
  <si>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</si>
  <si>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</si>
  <si>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</si>
  <si>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</si>
  <si>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</si>
  <si>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</si>
  <si>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</si>
  <si>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</si>
  <si>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</si>
  <si>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</si>
  <si>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</si>
  <si>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</si>
  <si>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</si>
  <si>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</si>
  <si>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</si>
  <si>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</si>
  <si>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</si>
  <si>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</si>
  <si>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</si>
  <si>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</si>
  <si>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</si>
  <si>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</si>
  <si>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</si>
  <si>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</si>
  <si>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</si>
  <si>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</si>
  <si>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</si>
  <si>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</si>
  <si>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</si>
  <si>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</si>
  <si>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</si>
  <si>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</si>
  <si>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</si>
  <si>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</si>
  <si>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</si>
  <si>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</si>
  <si>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</si>
  <si>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</si>
  <si>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</si>
  <si>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</si>
  <si>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</si>
  <si>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</si>
  <si>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</si>
  <si>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</si>
  <si>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</si>
  <si>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</si>
  <si>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</si>
  <si>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</si>
  <si>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</si>
  <si>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</si>
  <si>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</si>
  <si>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</si>
  <si>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</si>
  <si>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</si>
  <si>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</si>
  <si>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</si>
  <si>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</si>
  <si>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</si>
  <si>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</si>
  <si>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</si>
  <si>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</si>
  <si>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</si>
  <si>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</si>
  <si>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</si>
  <si>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</si>
  <si>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</si>
  <si>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</si>
  <si>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</si>
  <si>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</si>
  <si>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</si>
  <si>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</si>
  <si>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</si>
  <si>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</si>
  <si>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</si>
  <si>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</si>
  <si>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</si>
  <si>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</si>
  <si>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</si>
  <si>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</si>
  <si>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</si>
  <si>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</si>
  <si>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</si>
  <si>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</si>
  <si>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</si>
  <si>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</si>
  <si>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</si>
  <si>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</si>
  <si>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</si>
  <si>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</si>
  <si>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</si>
  <si>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</si>
  <si>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</si>
  <si>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</si>
  <si>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</si>
  <si>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</si>
  <si>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</si>
  <si>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</si>
  <si>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</si>
  <si>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</si>
  <si>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</si>
  <si>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</si>
  <si>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</si>
  <si>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</si>
  <si>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</si>
  <si>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</si>
  <si>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</si>
  <si>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</si>
  <si>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</si>
  <si>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</si>
  <si>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</si>
  <si>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</si>
  <si>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</si>
  <si>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</si>
  <si>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</si>
  <si>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</si>
  <si>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</si>
  <si>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</si>
  <si>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</si>
  <si>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</si>
  <si>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</si>
  <si>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</si>
  <si>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</si>
  <si>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</si>
  <si>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</si>
  <si>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</si>
  <si>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</si>
  <si>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</si>
  <si>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</si>
  <si>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</si>
  <si>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</si>
  <si>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</si>
  <si>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</si>
  <si>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</si>
  <si>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</si>
  <si>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</si>
  <si>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</si>
  <si>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</si>
  <si>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</si>
  <si>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Aat</t>
  </si>
  <si>
    <t>Aiseau-Presles</t>
  </si>
  <si>
    <t>Anderlues</t>
  </si>
  <si>
    <t>Antoing</t>
  </si>
  <si>
    <t>Beaumont</t>
  </si>
  <si>
    <t>Beloeil</t>
  </si>
  <si>
    <t>Bergen</t>
  </si>
  <si>
    <t>Bernissart</t>
  </si>
  <si>
    <t>Binche</t>
  </si>
  <si>
    <t>Boussu</t>
  </si>
  <si>
    <t>Brugelette</t>
  </si>
  <si>
    <t>Brunehaut</t>
  </si>
  <si>
    <t>Celles</t>
  </si>
  <si>
    <t>Chapelle-lez-Herlaimont</t>
  </si>
  <si>
    <t>Charleroi</t>
  </si>
  <si>
    <t>Châtelet</t>
  </si>
  <si>
    <t>Chièvres</t>
  </si>
  <si>
    <t>Chimay</t>
  </si>
  <si>
    <t>Colfontaine</t>
  </si>
  <si>
    <t>Courcelles</t>
  </si>
  <si>
    <t>Doornik</t>
  </si>
  <si>
    <t>Dour</t>
  </si>
  <si>
    <t>Ecaussinnes</t>
  </si>
  <si>
    <t>Edingen</t>
  </si>
  <si>
    <t>Elzele</t>
  </si>
  <si>
    <t>Erquelinnes</t>
  </si>
  <si>
    <t>Estaimpuis</t>
  </si>
  <si>
    <t>Estinnes</t>
  </si>
  <si>
    <t>Farciennes</t>
  </si>
  <si>
    <t>Fleurus</t>
  </si>
  <si>
    <t>Fontaine-lEvêque</t>
  </si>
  <si>
    <t>Frameries</t>
  </si>
  <si>
    <t>Frasnes-lez-Anvaing</t>
  </si>
  <si>
    <t>Froidchapelle</t>
  </si>
  <si>
    <t>Gerpinnes</t>
  </si>
  <si>
    <t>Ham-sur-Heure-Nalinnes</t>
  </si>
  <si>
    <t>Hensies</t>
  </si>
  <si>
    <t>Honnelles</t>
  </si>
  <si>
    <t>Jurbeke</t>
  </si>
  <si>
    <t>Komen</t>
  </si>
  <si>
    <t>La Louvière</t>
  </si>
  <si>
    <t>Le Roeulx</t>
  </si>
  <si>
    <t>Lens</t>
  </si>
  <si>
    <t>Les Bons Villers</t>
  </si>
  <si>
    <t>Lessen</t>
  </si>
  <si>
    <t>Leuze-en-Hainaut</t>
  </si>
  <si>
    <t>Lobbes</t>
  </si>
  <si>
    <t>Manage</t>
  </si>
  <si>
    <t>Merbes-le-Château</t>
  </si>
  <si>
    <t>Moeskroen</t>
  </si>
  <si>
    <t>Momignies</t>
  </si>
  <si>
    <t>Mont-de-lEnclus</t>
  </si>
  <si>
    <t>Montigny-le-Tilleul</t>
  </si>
  <si>
    <t>Morlanwelz</t>
  </si>
  <si>
    <t>Opzullik</t>
  </si>
  <si>
    <t>Pecq</t>
  </si>
  <si>
    <t>Péruwelz</t>
  </si>
  <si>
    <t>Pont-â-Celles</t>
  </si>
  <si>
    <t>Quaregnon</t>
  </si>
  <si>
    <t>Quévy</t>
  </si>
  <si>
    <t>Quiévrain</t>
  </si>
  <si>
    <t>Rumes</t>
  </si>
  <si>
    <t>Saint-Ghislain</t>
  </si>
  <si>
    <t>Seneffe</t>
  </si>
  <si>
    <t>SGravenbrakel</t>
  </si>
  <si>
    <t>Sivry-Rance</t>
  </si>
  <si>
    <t>Thuin</t>
  </si>
  <si>
    <t>Vloesberg</t>
  </si>
  <si>
    <t>Zinnik</t>
  </si>
  <si>
    <t>Amay</t>
  </si>
  <si>
    <t>Amel</t>
  </si>
  <si>
    <t>Ans</t>
  </si>
  <si>
    <t>Anthisnes</t>
  </si>
  <si>
    <t>Aubel</t>
  </si>
  <si>
    <t>Awans</t>
  </si>
  <si>
    <t>Aywaille</t>
  </si>
  <si>
    <t>Baelen</t>
  </si>
  <si>
    <t>Berloz</t>
  </si>
  <si>
    <t>Beyne-Heusay</t>
  </si>
  <si>
    <t>Bitsingen</t>
  </si>
  <si>
    <t>Blégny</t>
  </si>
  <si>
    <t>Borgworm</t>
  </si>
  <si>
    <t>Braives</t>
  </si>
  <si>
    <t>Büllingen</t>
  </si>
  <si>
    <t>Burdinne</t>
  </si>
  <si>
    <t>Burg-Reuland</t>
  </si>
  <si>
    <t>Bütgenbach</t>
  </si>
  <si>
    <t>Chaudfontaine</t>
  </si>
  <si>
    <t>Clavier</t>
  </si>
  <si>
    <t>Comblain-au-Pont</t>
  </si>
  <si>
    <t>Crisnée</t>
  </si>
  <si>
    <t>Dalhem</t>
  </si>
  <si>
    <t>Dison</t>
  </si>
  <si>
    <t>Donceel</t>
  </si>
  <si>
    <t>Engis</t>
  </si>
  <si>
    <t>Esneux</t>
  </si>
  <si>
    <t>Eupen</t>
  </si>
  <si>
    <t>Faimes</t>
  </si>
  <si>
    <t>Ferrières</t>
  </si>
  <si>
    <t>Fexhe-le-Haut-Clocher</t>
  </si>
  <si>
    <t>Flémalle</t>
  </si>
  <si>
    <t>Fléron</t>
  </si>
  <si>
    <t>Geer</t>
  </si>
  <si>
    <t>Grâce-Hollogne</t>
  </si>
  <si>
    <t>Hamoir</t>
  </si>
  <si>
    <t>Hannuit</t>
  </si>
  <si>
    <t>Héron</t>
  </si>
  <si>
    <t>Herstal</t>
  </si>
  <si>
    <t>Herve</t>
  </si>
  <si>
    <t>Hoei</t>
  </si>
  <si>
    <t>Jalhay</t>
  </si>
  <si>
    <t>Juprelle</t>
  </si>
  <si>
    <t>Kelmis</t>
  </si>
  <si>
    <t>Lierneux</t>
  </si>
  <si>
    <t>Lijsem</t>
  </si>
  <si>
    <t>Limburg</t>
  </si>
  <si>
    <t>Lontzen</t>
  </si>
  <si>
    <t>Luik</t>
  </si>
  <si>
    <t>Malmedy</t>
  </si>
  <si>
    <t>Marchin</t>
  </si>
  <si>
    <t>Modave</t>
  </si>
  <si>
    <t>Nandrin</t>
  </si>
  <si>
    <t>Neupré</t>
  </si>
  <si>
    <t>Oerle</t>
  </si>
  <si>
    <t>Olne</t>
  </si>
  <si>
    <t>Ouffet</t>
  </si>
  <si>
    <t>Oupeye</t>
  </si>
  <si>
    <t>Pepinster</t>
  </si>
  <si>
    <t>Plombières</t>
  </si>
  <si>
    <t>Raeren</t>
  </si>
  <si>
    <t>Remicourt</t>
  </si>
  <si>
    <t>Saint-Georges-sur-Meuse</t>
  </si>
  <si>
    <t>Sankt-Vith</t>
  </si>
  <si>
    <t>Seraing</t>
  </si>
  <si>
    <t>Sint-Niklaas (Prov. Luik)</t>
  </si>
  <si>
    <t>Soumagne</t>
  </si>
  <si>
    <t>Spa</t>
  </si>
  <si>
    <t>Sprimont</t>
  </si>
  <si>
    <t>Stavelot</t>
  </si>
  <si>
    <t>Stoumont</t>
  </si>
  <si>
    <t>Theux</t>
  </si>
  <si>
    <t>Thimister-Clermont</t>
  </si>
  <si>
    <t>Tinlot</t>
  </si>
  <si>
    <t>Trois-Ponts</t>
  </si>
  <si>
    <t>Trooz</t>
  </si>
  <si>
    <t>Verlaine</t>
  </si>
  <si>
    <t>Verviers</t>
  </si>
  <si>
    <t>Villers-le-Bouillet</t>
  </si>
  <si>
    <t>Wanze</t>
  </si>
  <si>
    <t>Wasseiges</t>
  </si>
  <si>
    <t>Weismes</t>
  </si>
  <si>
    <t>Welkenraedt</t>
  </si>
  <si>
    <t>Wezet</t>
  </si>
  <si>
    <t>Aarlen</t>
  </si>
  <si>
    <t>Attert</t>
  </si>
  <si>
    <t>Aubange</t>
  </si>
  <si>
    <t>Bastenaken</t>
  </si>
  <si>
    <t>Bertogne</t>
  </si>
  <si>
    <t>Bertrix</t>
  </si>
  <si>
    <t>Bouillon</t>
  </si>
  <si>
    <t>Chiny</t>
  </si>
  <si>
    <t>Daverdisse</t>
  </si>
  <si>
    <t>Durbuy</t>
  </si>
  <si>
    <t>Erezée</t>
  </si>
  <si>
    <t>Etalle</t>
  </si>
  <si>
    <t>Fauvillers</t>
  </si>
  <si>
    <t>Florenville</t>
  </si>
  <si>
    <t>Gouvy</t>
  </si>
  <si>
    <t>Habay</t>
  </si>
  <si>
    <t>Herbeumont</t>
  </si>
  <si>
    <t>Hotton</t>
  </si>
  <si>
    <t>Houffalize</t>
  </si>
  <si>
    <t>La Roche-en-Ardenne</t>
  </si>
  <si>
    <t>Léglise</t>
  </si>
  <si>
    <t>Libin</t>
  </si>
  <si>
    <t>Libramont-Chevigny</t>
  </si>
  <si>
    <t>Manhay</t>
  </si>
  <si>
    <t>Marche-en-Famenne</t>
  </si>
  <si>
    <t>Martelange</t>
  </si>
  <si>
    <t>Meix-devant-Virton</t>
  </si>
  <si>
    <t>Messancy</t>
  </si>
  <si>
    <t>Musson</t>
  </si>
  <si>
    <t>Nassogne</t>
  </si>
  <si>
    <t>Neufchâteau</t>
  </si>
  <si>
    <t>Paliseul</t>
  </si>
  <si>
    <t>Rendeux</t>
  </si>
  <si>
    <t>Rouvroy</t>
  </si>
  <si>
    <t>Sainte-Ode</t>
  </si>
  <si>
    <t>Saint-Hubert</t>
  </si>
  <si>
    <t>Saint-Léger</t>
  </si>
  <si>
    <t>Tellin</t>
  </si>
  <si>
    <t>Tenneville</t>
  </si>
  <si>
    <t>Tintigny</t>
  </si>
  <si>
    <t>Vaux-sur-Sûre</t>
  </si>
  <si>
    <t>Vielsalm</t>
  </si>
  <si>
    <t>Virton</t>
  </si>
  <si>
    <t>Wellin</t>
  </si>
  <si>
    <t>Andenne</t>
  </si>
  <si>
    <t>Anhée</t>
  </si>
  <si>
    <t>Assesse</t>
  </si>
  <si>
    <t>Beauraing</t>
  </si>
  <si>
    <t>Bièvre</t>
  </si>
  <si>
    <t>Cerfontaine</t>
  </si>
  <si>
    <t>Ciney</t>
  </si>
  <si>
    <t>Couvin</t>
  </si>
  <si>
    <t>Dinant</t>
  </si>
  <si>
    <t>Doische</t>
  </si>
  <si>
    <t>Eghezée</t>
  </si>
  <si>
    <t>Fernelmont</t>
  </si>
  <si>
    <t>Floreffe</t>
  </si>
  <si>
    <t>Florennes</t>
  </si>
  <si>
    <t>Fosses-la-Ville</t>
  </si>
  <si>
    <t>Gedinne</t>
  </si>
  <si>
    <t>Gembloux</t>
  </si>
  <si>
    <t>Gesves</t>
  </si>
  <si>
    <t>Hamois</t>
  </si>
  <si>
    <t>Hastière</t>
  </si>
  <si>
    <t>Havelange</t>
  </si>
  <si>
    <t>Houyet</t>
  </si>
  <si>
    <t>Jemeppe-sur-Sambre</t>
  </si>
  <si>
    <t>La Bruyère</t>
  </si>
  <si>
    <t>Mettet</t>
  </si>
  <si>
    <t>Namen</t>
  </si>
  <si>
    <t>Ohey</t>
  </si>
  <si>
    <t>Onhaye</t>
  </si>
  <si>
    <t>Philippeville</t>
  </si>
  <si>
    <t>Profondeville</t>
  </si>
  <si>
    <t>Rochefort</t>
  </si>
  <si>
    <t>Sambreville</t>
  </si>
  <si>
    <t>Sombreffe</t>
  </si>
  <si>
    <t>Somme-Leuze</t>
  </si>
  <si>
    <t>Viroinval</t>
  </si>
  <si>
    <t>Vresse-sur-Semois</t>
  </si>
  <si>
    <t>Walcourt</t>
  </si>
  <si>
    <t>Yvoir</t>
  </si>
  <si>
    <t>Bevekom</t>
  </si>
  <si>
    <t>Chastre</t>
  </si>
  <si>
    <t>Chaumont-Gistoux</t>
  </si>
  <si>
    <t>Court-Saint-Etienne</t>
  </si>
  <si>
    <t>Eigenbrakel</t>
  </si>
  <si>
    <t>Geldenaken</t>
  </si>
  <si>
    <t>Genepiën</t>
  </si>
  <si>
    <t>Graven</t>
  </si>
  <si>
    <t>Hélécine</t>
  </si>
  <si>
    <t>Incourt</t>
  </si>
  <si>
    <t>Itter</t>
  </si>
  <si>
    <t>Kasteelbrakel</t>
  </si>
  <si>
    <t>Lasne</t>
  </si>
  <si>
    <t>Mont-Saint-Guibert</t>
  </si>
  <si>
    <t>Nijvel</t>
  </si>
  <si>
    <t>Orp-Jauche</t>
  </si>
  <si>
    <t>Ottignies-Louvain-La-Neuve</t>
  </si>
  <si>
    <t>Perwijs</t>
  </si>
  <si>
    <t>Ramillies</t>
  </si>
  <si>
    <t>Rebecq</t>
  </si>
  <si>
    <t>Rixensart</t>
  </si>
  <si>
    <t>Terhulpen</t>
  </si>
  <si>
    <t>Tubeke</t>
  </si>
  <si>
    <t>Villers-la-Ville</t>
  </si>
  <si>
    <t>Walhain</t>
  </si>
  <si>
    <t>Waterloo</t>
  </si>
  <si>
    <t>Waver</t>
  </si>
  <si>
    <t>11001</t>
  </si>
  <si>
    <t>11002</t>
  </si>
  <si>
    <t>11004</t>
  </si>
  <si>
    <t>11005</t>
  </si>
  <si>
    <t>11007</t>
  </si>
  <si>
    <t>11008</t>
  </si>
  <si>
    <t>11009</t>
  </si>
  <si>
    <t>11013</t>
  </si>
  <si>
    <t>11016</t>
  </si>
  <si>
    <t>11018</t>
  </si>
  <si>
    <t>11021</t>
  </si>
  <si>
    <t>11022</t>
  </si>
  <si>
    <t>11023</t>
  </si>
  <si>
    <t>11024</t>
  </si>
  <si>
    <t>11025</t>
  </si>
  <si>
    <t>11029</t>
  </si>
  <si>
    <t>11030</t>
  </si>
  <si>
    <t>11035</t>
  </si>
  <si>
    <t>11037</t>
  </si>
  <si>
    <t>11038</t>
  </si>
  <si>
    <t>11039</t>
  </si>
  <si>
    <t>11040</t>
  </si>
  <si>
    <t>11044</t>
  </si>
  <si>
    <t>11050</t>
  </si>
  <si>
    <t>11052</t>
  </si>
  <si>
    <t>11053</t>
  </si>
  <si>
    <t>11054</t>
  </si>
  <si>
    <t>11055</t>
  </si>
  <si>
    <t>11056</t>
  </si>
  <si>
    <t>11057</t>
  </si>
  <si>
    <t>12002</t>
  </si>
  <si>
    <t>12005</t>
  </si>
  <si>
    <t>12007</t>
  </si>
  <si>
    <t>12009</t>
  </si>
  <si>
    <t>12014</t>
  </si>
  <si>
    <t>12021</t>
  </si>
  <si>
    <t>12025</t>
  </si>
  <si>
    <t>12026</t>
  </si>
  <si>
    <t>12029</t>
  </si>
  <si>
    <t>12030</t>
  </si>
  <si>
    <t>12034</t>
  </si>
  <si>
    <t>12035</t>
  </si>
  <si>
    <t>12040</t>
  </si>
  <si>
    <t>13001</t>
  </si>
  <si>
    <t>13002</t>
  </si>
  <si>
    <t>13003</t>
  </si>
  <si>
    <t>13004</t>
  </si>
  <si>
    <t>13006</t>
  </si>
  <si>
    <t>13008</t>
  </si>
  <si>
    <t>13010</t>
  </si>
  <si>
    <t>13011</t>
  </si>
  <si>
    <t>13012</t>
  </si>
  <si>
    <t>13013</t>
  </si>
  <si>
    <t>13014</t>
  </si>
  <si>
    <t>13016</t>
  </si>
  <si>
    <t>13017</t>
  </si>
  <si>
    <t>13019</t>
  </si>
  <si>
    <t>13021</t>
  </si>
  <si>
    <t>13023</t>
  </si>
  <si>
    <t>13025</t>
  </si>
  <si>
    <t>13029</t>
  </si>
  <si>
    <t>13031</t>
  </si>
  <si>
    <t>13035</t>
  </si>
  <si>
    <t>13036</t>
  </si>
  <si>
    <t>13037</t>
  </si>
  <si>
    <t>13040</t>
  </si>
  <si>
    <t>13044</t>
  </si>
  <si>
    <t>13046</t>
  </si>
  <si>
    <t>13049</t>
  </si>
  <si>
    <t>13053</t>
  </si>
  <si>
    <t>23002</t>
  </si>
  <si>
    <t>23003</t>
  </si>
  <si>
    <t>23009</t>
  </si>
  <si>
    <t>23016</t>
  </si>
  <si>
    <t>23023</t>
  </si>
  <si>
    <t>23024</t>
  </si>
  <si>
    <t>23025</t>
  </si>
  <si>
    <t>23027</t>
  </si>
  <si>
    <t>23032</t>
  </si>
  <si>
    <t>23033</t>
  </si>
  <si>
    <t>23038</t>
  </si>
  <si>
    <t>23039</t>
  </si>
  <si>
    <t>23044</t>
  </si>
  <si>
    <t>23045</t>
  </si>
  <si>
    <t>23047</t>
  </si>
  <si>
    <t>23050</t>
  </si>
  <si>
    <t>23052</t>
  </si>
  <si>
    <t>23060</t>
  </si>
  <si>
    <t>23062</t>
  </si>
  <si>
    <t>23064</t>
  </si>
  <si>
    <t>23077</t>
  </si>
  <si>
    <t>23081</t>
  </si>
  <si>
    <t>23086</t>
  </si>
  <si>
    <t>23088</t>
  </si>
  <si>
    <t>23094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</si>
  <si>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</si>
  <si>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</si>
  <si>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</si>
  <si>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</si>
  <si>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</si>
  <si>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</si>
  <si>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</si>
  <si>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</si>
  <si>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</si>
  <si>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</si>
  <si>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24001</t>
  </si>
  <si>
    <t>24007</t>
  </si>
  <si>
    <t>24008</t>
  </si>
  <si>
    <t>24009</t>
  </si>
  <si>
    <t>24011</t>
  </si>
  <si>
    <t>24014</t>
  </si>
  <si>
    <t>24016</t>
  </si>
  <si>
    <t>24020</t>
  </si>
  <si>
    <t>24028</t>
  </si>
  <si>
    <t>24033</t>
  </si>
  <si>
    <t>24038</t>
  </si>
  <si>
    <t>24041</t>
  </si>
  <si>
    <t>24043</t>
  </si>
  <si>
    <t>24045</t>
  </si>
  <si>
    <t>24048</t>
  </si>
  <si>
    <t>24054</t>
  </si>
  <si>
    <t>24055</t>
  </si>
  <si>
    <t>24059</t>
  </si>
  <si>
    <t>24062</t>
  </si>
  <si>
    <t>24066</t>
  </si>
  <si>
    <t>24086</t>
  </si>
  <si>
    <t>24094</t>
  </si>
  <si>
    <t>24104</t>
  </si>
  <si>
    <t>24107</t>
  </si>
  <si>
    <t>24109</t>
  </si>
  <si>
    <t>24130</t>
  </si>
  <si>
    <t>24133</t>
  </si>
  <si>
    <t>24134</t>
  </si>
  <si>
    <t>24135</t>
  </si>
  <si>
    <t>24137</t>
  </si>
  <si>
    <t>31003</t>
  </si>
  <si>
    <t>31004</t>
  </si>
  <si>
    <t>31005</t>
  </si>
  <si>
    <t>31006</t>
  </si>
  <si>
    <t>31012</t>
  </si>
  <si>
    <t>31022</t>
  </si>
  <si>
    <t>31033</t>
  </si>
  <si>
    <t>31040</t>
  </si>
  <si>
    <t>31042</t>
  </si>
  <si>
    <t>31043</t>
  </si>
  <si>
    <t>32003</t>
  </si>
  <si>
    <t>32006</t>
  </si>
  <si>
    <t>32010</t>
  </si>
  <si>
    <t>32011</t>
  </si>
  <si>
    <t>32030</t>
  </si>
  <si>
    <t>33011</t>
  </si>
  <si>
    <t>33016</t>
  </si>
  <si>
    <t>33021</t>
  </si>
  <si>
    <t>33029</t>
  </si>
  <si>
    <t>33037</t>
  </si>
  <si>
    <t>33039</t>
  </si>
  <si>
    <t>33040</t>
  </si>
  <si>
    <t>33041</t>
  </si>
  <si>
    <t>38002</t>
  </si>
  <si>
    <t>38008</t>
  </si>
  <si>
    <t>38014</t>
  </si>
  <si>
    <t>38016</t>
  </si>
  <si>
    <t>38025</t>
  </si>
  <si>
    <t>34002</t>
  </si>
  <si>
    <t>34003</t>
  </si>
  <si>
    <t>34009</t>
  </si>
  <si>
    <t>34013</t>
  </si>
  <si>
    <t>34022</t>
  </si>
  <si>
    <t>34023</t>
  </si>
  <si>
    <t>34025</t>
  </si>
  <si>
    <t>34027</t>
  </si>
  <si>
    <t>34040</t>
  </si>
  <si>
    <t>34041</t>
  </si>
  <si>
    <t>34042</t>
  </si>
  <si>
    <t>34043</t>
  </si>
  <si>
    <t>35002</t>
  </si>
  <si>
    <t>35005</t>
  </si>
  <si>
    <t>35006</t>
  </si>
  <si>
    <t>35011</t>
  </si>
  <si>
    <t>35013</t>
  </si>
  <si>
    <t>35014</t>
  </si>
  <si>
    <t>35029</t>
  </si>
  <si>
    <t>36006</t>
  </si>
  <si>
    <t>36007</t>
  </si>
  <si>
    <t>36008</t>
  </si>
  <si>
    <t>36010</t>
  </si>
  <si>
    <t>36011</t>
  </si>
  <si>
    <t>36012</t>
  </si>
  <si>
    <t>36015</t>
  </si>
  <si>
    <t>36019</t>
  </si>
  <si>
    <t>37002</t>
  </si>
  <si>
    <t>37007</t>
  </si>
  <si>
    <t>37010</t>
  </si>
  <si>
    <t>37011</t>
  </si>
  <si>
    <t>37012</t>
  </si>
  <si>
    <t>37015</t>
  </si>
  <si>
    <t>37017</t>
  </si>
  <si>
    <t>37018</t>
  </si>
  <si>
    <t>37020</t>
  </si>
  <si>
    <t>41002</t>
  </si>
  <si>
    <t>41011</t>
  </si>
  <si>
    <t>41018</t>
  </si>
  <si>
    <t>41024</t>
  </si>
  <si>
    <t>41027</t>
  </si>
  <si>
    <t>41034</t>
  </si>
  <si>
    <t>41048</t>
  </si>
  <si>
    <t>41063</t>
  </si>
  <si>
    <t>41081</t>
  </si>
  <si>
    <t>41082</t>
  </si>
  <si>
    <t>45017</t>
  </si>
  <si>
    <t>45035</t>
  </si>
  <si>
    <t>45041</t>
  </si>
  <si>
    <t>45057</t>
  </si>
  <si>
    <t>45059</t>
  </si>
  <si>
    <t>45060</t>
  </si>
  <si>
    <t>45061</t>
  </si>
  <si>
    <t>45062</t>
  </si>
  <si>
    <t>45063</t>
  </si>
  <si>
    <t>45064</t>
  </si>
  <si>
    <t>45065</t>
  </si>
  <si>
    <t>42003</t>
  </si>
  <si>
    <t>42004</t>
  </si>
  <si>
    <t>42006</t>
  </si>
  <si>
    <t>42008</t>
  </si>
  <si>
    <t>42010</t>
  </si>
  <si>
    <t>42011</t>
  </si>
  <si>
    <t>42023</t>
  </si>
  <si>
    <t>42025</t>
  </si>
  <si>
    <t>42026</t>
  </si>
  <si>
    <t>42028</t>
  </si>
  <si>
    <t>46003</t>
  </si>
  <si>
    <t>46013</t>
  </si>
  <si>
    <t>46014</t>
  </si>
  <si>
    <t>46020</t>
  </si>
  <si>
    <t>46021</t>
  </si>
  <si>
    <t>46024</t>
  </si>
  <si>
    <t>46025</t>
  </si>
  <si>
    <t>43018</t>
  </si>
  <si>
    <t>44013</t>
  </si>
  <si>
    <t>44019</t>
  </si>
  <si>
    <t>44021</t>
  </si>
  <si>
    <t>44034</t>
  </si>
  <si>
    <t>44040</t>
  </si>
  <si>
    <t>44043</t>
  </si>
  <si>
    <t>44045</t>
  </si>
  <si>
    <t>44052</t>
  </si>
  <si>
    <t>44073</t>
  </si>
  <si>
    <t>43002</t>
  </si>
  <si>
    <t>43005</t>
  </si>
  <si>
    <t>43007</t>
  </si>
  <si>
    <t>43010</t>
  </si>
  <si>
    <t>43014</t>
  </si>
  <si>
    <t>44001</t>
  </si>
  <si>
    <t>44011</t>
  </si>
  <si>
    <t>44012</t>
  </si>
  <si>
    <t>44020</t>
  </si>
  <si>
    <t>44029</t>
  </si>
  <si>
    <t>44036</t>
  </si>
  <si>
    <t>44048</t>
  </si>
  <si>
    <t>44049</t>
  </si>
  <si>
    <t>44064</t>
  </si>
  <si>
    <t>44072</t>
  </si>
  <si>
    <t>44080</t>
  </si>
  <si>
    <t>44081</t>
  </si>
  <si>
    <t>71002</t>
  </si>
  <si>
    <t>71011</t>
  </si>
  <si>
    <t>71016</t>
  </si>
  <si>
    <t>71022</t>
  </si>
  <si>
    <t>71047</t>
  </si>
  <si>
    <t>71066</t>
  </si>
  <si>
    <t>71067</t>
  </si>
  <si>
    <t>72039</t>
  </si>
  <si>
    <t>71004</t>
  </si>
  <si>
    <t>71020</t>
  </si>
  <si>
    <t>71024</t>
  </si>
  <si>
    <t>71034</t>
  </si>
  <si>
    <t>71037</t>
  </si>
  <si>
    <t>71057</t>
  </si>
  <si>
    <t>71069</t>
  </si>
  <si>
    <t>71070</t>
  </si>
  <si>
    <t>71017</t>
  </si>
  <si>
    <t>71045</t>
  </si>
  <si>
    <t>71053</t>
  </si>
  <si>
    <t>73001</t>
  </si>
  <si>
    <t>73006</t>
  </si>
  <si>
    <t>73009</t>
  </si>
  <si>
    <t>73022</t>
  </si>
  <si>
    <t>73028</t>
  </si>
  <si>
    <t>73032</t>
  </si>
  <si>
    <t>73040</t>
  </si>
  <si>
    <t>73066</t>
  </si>
  <si>
    <t>73083</t>
  </si>
  <si>
    <t>73098</t>
  </si>
  <si>
    <t>73109</t>
  </si>
  <si>
    <t>72003</t>
  </si>
  <si>
    <t>72004</t>
  </si>
  <si>
    <t>72020</t>
  </si>
  <si>
    <t>72025</t>
  </si>
  <si>
    <t>72029</t>
  </si>
  <si>
    <t>72030</t>
  </si>
  <si>
    <t>72037</t>
  </si>
  <si>
    <t>72038</t>
  </si>
  <si>
    <t>72040</t>
  </si>
  <si>
    <t>72018</t>
  </si>
  <si>
    <t>72021</t>
  </si>
  <si>
    <t>72041</t>
  </si>
  <si>
    <t>73042</t>
  </si>
  <si>
    <t>73107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</si>
  <si>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</si>
  <si>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</si>
  <si>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</si>
  <si>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</si>
  <si>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</si>
  <si>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</si>
  <si>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</si>
  <si>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</si>
  <si>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</si>
  <si>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</si>
  <si>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</si>
  <si>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</si>
  <si>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</si>
  <si>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</si>
  <si>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</si>
  <si>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</si>
  <si>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</si>
  <si>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</si>
  <si>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</si>
  <si>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25005</t>
  </si>
  <si>
    <t>25014</t>
  </si>
  <si>
    <t>25015</t>
  </si>
  <si>
    <t>25018</t>
  </si>
  <si>
    <t>25023</t>
  </si>
  <si>
    <t>25031</t>
  </si>
  <si>
    <t>25037</t>
  </si>
  <si>
    <t>25043</t>
  </si>
  <si>
    <t>25044</t>
  </si>
  <si>
    <t>25048</t>
  </si>
  <si>
    <t>25050</t>
  </si>
  <si>
    <t>25068</t>
  </si>
  <si>
    <t>25072</t>
  </si>
  <si>
    <t>25084</t>
  </si>
  <si>
    <t>25091</t>
  </si>
  <si>
    <t>25105</t>
  </si>
  <si>
    <t>25107</t>
  </si>
  <si>
    <t>25110</t>
  </si>
  <si>
    <t>25112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</si>
  <si>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</si>
  <si>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</si>
  <si>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</si>
  <si>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</si>
  <si>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</si>
  <si>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</si>
  <si>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</si>
  <si>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</si>
  <si>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</si>
  <si>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</si>
  <si>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</si>
  <si>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</si>
  <si>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</si>
  <si>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</si>
  <si>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</si>
  <si>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</si>
  <si>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55023</t>
  </si>
  <si>
    <t>57003</t>
  </si>
  <si>
    <t>57018</t>
  </si>
  <si>
    <t>57027</t>
  </si>
  <si>
    <t>57062</t>
  </si>
  <si>
    <t>57064</t>
  </si>
  <si>
    <t>57072</t>
  </si>
  <si>
    <t>57081</t>
  </si>
  <si>
    <t>57093</t>
  </si>
  <si>
    <t>57094</t>
  </si>
  <si>
    <t>57095</t>
  </si>
  <si>
    <t>52010</t>
  </si>
  <si>
    <t>52043</t>
  </si>
  <si>
    <t>52063</t>
  </si>
  <si>
    <t>55004</t>
  </si>
  <si>
    <t>55010</t>
  </si>
  <si>
    <t>55022</t>
  </si>
  <si>
    <t>55035</t>
  </si>
  <si>
    <t>55039</t>
  </si>
  <si>
    <t>55040</t>
  </si>
  <si>
    <t>55050</t>
  </si>
  <si>
    <t>56001</t>
  </si>
  <si>
    <t>56011</t>
  </si>
  <si>
    <t>56022</t>
  </si>
  <si>
    <t>56049</t>
  </si>
  <si>
    <t>56085</t>
  </si>
  <si>
    <t>56087</t>
  </si>
  <si>
    <t>52011</t>
  </si>
  <si>
    <t>52012</t>
  </si>
  <si>
    <t>52015</t>
  </si>
  <si>
    <t>52018</t>
  </si>
  <si>
    <t>52021</t>
  </si>
  <si>
    <t>52022</t>
  </si>
  <si>
    <t>52025</t>
  </si>
  <si>
    <t>52048</t>
  </si>
  <si>
    <t>52055</t>
  </si>
  <si>
    <t>52074</t>
  </si>
  <si>
    <t>52075</t>
  </si>
  <si>
    <t>56005</t>
  </si>
  <si>
    <t>56016</t>
  </si>
  <si>
    <t>56029</t>
  </si>
  <si>
    <t>56044</t>
  </si>
  <si>
    <t>56051</t>
  </si>
  <si>
    <t>56078</t>
  </si>
  <si>
    <t>56086</t>
  </si>
  <si>
    <t>56088</t>
  </si>
  <si>
    <t>93010</t>
  </si>
  <si>
    <t>93014</t>
  </si>
  <si>
    <t>93018</t>
  </si>
  <si>
    <t>93022</t>
  </si>
  <si>
    <t>93056</t>
  </si>
  <si>
    <t>93088</t>
  </si>
  <si>
    <t>93090</t>
  </si>
  <si>
    <t>53014</t>
  </si>
  <si>
    <t>53020</t>
  </si>
  <si>
    <t>53028</t>
  </si>
  <si>
    <t>53039</t>
  </si>
  <si>
    <t>53044</t>
  </si>
  <si>
    <t>53046</t>
  </si>
  <si>
    <t>53053</t>
  </si>
  <si>
    <t>53065</t>
  </si>
  <si>
    <t>53068</t>
  </si>
  <si>
    <t>53070</t>
  </si>
  <si>
    <t>53082</t>
  </si>
  <si>
    <t>53083</t>
  </si>
  <si>
    <t>53084</t>
  </si>
  <si>
    <t>54007</t>
  </si>
  <si>
    <t>54010</t>
  </si>
  <si>
    <t>61003</t>
  </si>
  <si>
    <t>61010</t>
  </si>
  <si>
    <t>61012</t>
  </si>
  <si>
    <t>61028</t>
  </si>
  <si>
    <t>61031</t>
  </si>
  <si>
    <t>61039</t>
  </si>
  <si>
    <t>61041</t>
  </si>
  <si>
    <t>61043</t>
  </si>
  <si>
    <t>61048</t>
  </si>
  <si>
    <t>61063</t>
  </si>
  <si>
    <t>61068</t>
  </si>
  <si>
    <t>61072</t>
  </si>
  <si>
    <t>61079</t>
  </si>
  <si>
    <t>61080</t>
  </si>
  <si>
    <t>61081</t>
  </si>
  <si>
    <t>64008</t>
  </si>
  <si>
    <t>64015</t>
  </si>
  <si>
    <t>64021</t>
  </si>
  <si>
    <t>64023</t>
  </si>
  <si>
    <t>64025</t>
  </si>
  <si>
    <t>64029</t>
  </si>
  <si>
    <t>64034</t>
  </si>
  <si>
    <t>64047</t>
  </si>
  <si>
    <t>64056</t>
  </si>
  <si>
    <t>64063</t>
  </si>
  <si>
    <t>64074</t>
  </si>
  <si>
    <t>64075</t>
  </si>
  <si>
    <t>64076</t>
  </si>
  <si>
    <t>61019</t>
  </si>
  <si>
    <t>61024</t>
  </si>
  <si>
    <t>62003</t>
  </si>
  <si>
    <t>62006</t>
  </si>
  <si>
    <t>62009</t>
  </si>
  <si>
    <t>62011</t>
  </si>
  <si>
    <t>62015</t>
  </si>
  <si>
    <t>62022</t>
  </si>
  <si>
    <t>62026</t>
  </si>
  <si>
    <t>62027</t>
  </si>
  <si>
    <t>62032</t>
  </si>
  <si>
    <t>62038</t>
  </si>
  <si>
    <t>62051</t>
  </si>
  <si>
    <t>62060</t>
  </si>
  <si>
    <t>62063</t>
  </si>
  <si>
    <t>62079</t>
  </si>
  <si>
    <t>62093</t>
  </si>
  <si>
    <t>62096</t>
  </si>
  <si>
    <t>62099</t>
  </si>
  <si>
    <t>62100</t>
  </si>
  <si>
    <t>62108</t>
  </si>
  <si>
    <t>62118</t>
  </si>
  <si>
    <t>62119</t>
  </si>
  <si>
    <t>62120</t>
  </si>
  <si>
    <t>62121</t>
  </si>
  <si>
    <t>62122</t>
  </si>
  <si>
    <t>64065</t>
  </si>
  <si>
    <t>63003</t>
  </si>
  <si>
    <t>63004</t>
  </si>
  <si>
    <t>63020</t>
  </si>
  <si>
    <t>63035</t>
  </si>
  <si>
    <t>63038</t>
  </si>
  <si>
    <t>63045</t>
  </si>
  <si>
    <t>63046</t>
  </si>
  <si>
    <t>63049</t>
  </si>
  <si>
    <t>63057</t>
  </si>
  <si>
    <t>63058</t>
  </si>
  <si>
    <t>63072</t>
  </si>
  <si>
    <t>63073</t>
  </si>
  <si>
    <t>63075</t>
  </si>
  <si>
    <t>63076</t>
  </si>
  <si>
    <t>63079</t>
  </si>
  <si>
    <t>63080</t>
  </si>
  <si>
    <t>63084</t>
  </si>
  <si>
    <t>63086</t>
  </si>
  <si>
    <t>63088</t>
  </si>
  <si>
    <t>63089</t>
  </si>
  <si>
    <t>81001</t>
  </si>
  <si>
    <t>81003</t>
  </si>
  <si>
    <t>81004</t>
  </si>
  <si>
    <t>81013</t>
  </si>
  <si>
    <t>81015</t>
  </si>
  <si>
    <t>82003</t>
  </si>
  <si>
    <t>82005</t>
  </si>
  <si>
    <t>82009</t>
  </si>
  <si>
    <t>82014</t>
  </si>
  <si>
    <t>82032</t>
  </si>
  <si>
    <t>82036</t>
  </si>
  <si>
    <t>82037</t>
  </si>
  <si>
    <t>82038</t>
  </si>
  <si>
    <t>83012</t>
  </si>
  <si>
    <t>83013</t>
  </si>
  <si>
    <t>83028</t>
  </si>
  <si>
    <t>83031</t>
  </si>
  <si>
    <t>83034</t>
  </si>
  <si>
    <t>83040</t>
  </si>
  <si>
    <t>83044</t>
  </si>
  <si>
    <t>83049</t>
  </si>
  <si>
    <t>83055</t>
  </si>
  <si>
    <t>84009</t>
  </si>
  <si>
    <t>84010</t>
  </si>
  <si>
    <t>84016</t>
  </si>
  <si>
    <t>84029</t>
  </si>
  <si>
    <t>84033</t>
  </si>
  <si>
    <t>84035</t>
  </si>
  <si>
    <t>84043</t>
  </si>
  <si>
    <t>84050</t>
  </si>
  <si>
    <t>84059</t>
  </si>
  <si>
    <t>84068</t>
  </si>
  <si>
    <t>84075</t>
  </si>
  <si>
    <t>84077</t>
  </si>
  <si>
    <t>85007</t>
  </si>
  <si>
    <t>85009</t>
  </si>
  <si>
    <t>85011</t>
  </si>
  <si>
    <t>85024</t>
  </si>
  <si>
    <t>85026</t>
  </si>
  <si>
    <t>85034</t>
  </si>
  <si>
    <t>85039</t>
  </si>
  <si>
    <t>85045</t>
  </si>
  <si>
    <t>85046</t>
  </si>
  <si>
    <t>85047</t>
  </si>
  <si>
    <t>91005</t>
  </si>
  <si>
    <t>91013</t>
  </si>
  <si>
    <t>91015</t>
  </si>
  <si>
    <t>91030</t>
  </si>
  <si>
    <t>91034</t>
  </si>
  <si>
    <t>91054</t>
  </si>
  <si>
    <t>91059</t>
  </si>
  <si>
    <t>91064</t>
  </si>
  <si>
    <t>91072</t>
  </si>
  <si>
    <t>91103</t>
  </si>
  <si>
    <t>91114</t>
  </si>
  <si>
    <t>91120</t>
  </si>
  <si>
    <t>91141</t>
  </si>
  <si>
    <t>91142</t>
  </si>
  <si>
    <t>91143</t>
  </si>
  <si>
    <t>92003</t>
  </si>
  <si>
    <t>92006</t>
  </si>
  <si>
    <t>92035</t>
  </si>
  <si>
    <t>92045</t>
  </si>
  <si>
    <t>92048</t>
  </si>
  <si>
    <t>92054</t>
  </si>
  <si>
    <t>92087</t>
  </si>
  <si>
    <t>92094</t>
  </si>
  <si>
    <t>92097</t>
  </si>
  <si>
    <t>92101</t>
  </si>
  <si>
    <t>92114</t>
  </si>
  <si>
    <t>92137</t>
  </si>
  <si>
    <t>92138</t>
  </si>
  <si>
    <t>92140</t>
  </si>
  <si>
    <t>92141</t>
  </si>
  <si>
    <t>92142</t>
  </si>
  <si>
    <t>63001</t>
  </si>
  <si>
    <t>63012</t>
  </si>
  <si>
    <t>63013</t>
  </si>
  <si>
    <t>63023</t>
  </si>
  <si>
    <t>63040</t>
  </si>
  <si>
    <t>63048</t>
  </si>
  <si>
    <t>63061</t>
  </si>
  <si>
    <t>63067</t>
  </si>
  <si>
    <t>63087</t>
  </si>
  <si>
    <t>Gemeente</t>
  </si>
  <si>
    <t>01/01/2010</t>
  </si>
  <si>
    <t>01/01/2011</t>
  </si>
  <si>
    <t>Helpers</t>
  </si>
  <si>
    <t>Werkend</t>
  </si>
  <si>
    <t>België</t>
  </si>
  <si>
    <t>Gew</t>
  </si>
  <si>
    <t>Loontrek-kend</t>
  </si>
  <si>
    <t>Werk in G</t>
  </si>
  <si>
    <t>Woon in G</t>
  </si>
  <si>
    <t>Code</t>
  </si>
  <si>
    <t xml:space="preserve">Bevolking </t>
  </si>
  <si>
    <t>Bev 15-64</t>
  </si>
  <si>
    <t>Woon+W</t>
  </si>
  <si>
    <t>Woon-W</t>
  </si>
  <si>
    <t>nt-Woon+W</t>
  </si>
  <si>
    <t>Zelfstand.</t>
  </si>
  <si>
    <t>Nt-WWZ</t>
  </si>
  <si>
    <t>Nt-B.Act.</t>
  </si>
  <si>
    <t>Zelfstnd</t>
  </si>
  <si>
    <t>% W+W</t>
  </si>
  <si>
    <t>Zelfst</t>
  </si>
  <si>
    <t>% W-W</t>
  </si>
  <si>
    <t>% Wk/bev</t>
  </si>
  <si>
    <t>% Wl/bev</t>
  </si>
  <si>
    <t>% nt-BA</t>
  </si>
  <si>
    <t>Wzmhgr.</t>
  </si>
  <si>
    <t>WU/WW</t>
  </si>
  <si>
    <t>nrG/WWG</t>
  </si>
  <si>
    <t>nrG/WG</t>
  </si>
  <si>
    <t>Indeks</t>
  </si>
  <si>
    <t>Graden</t>
  </si>
  <si>
    <t>Bevolking per gemeente naar werkend, werkloos, pendel naar en uit gemeenten, graden en indexen 2010</t>
  </si>
  <si>
    <t>Groei%</t>
  </si>
  <si>
    <t>Werkglgr</t>
  </si>
  <si>
    <t>Werklhgr.</t>
  </si>
  <si>
    <t>Arblftdgr.</t>
  </si>
  <si>
    <t>-15en65+</t>
  </si>
  <si>
    <t>-15jr+65+</t>
  </si>
  <si>
    <t>Activ.gr</t>
  </si>
  <si>
    <t>Nt-Actgr</t>
  </si>
  <si>
    <t>Wlh-NAgr</t>
  </si>
  <si>
    <t>Tot. 15-65</t>
  </si>
  <si>
    <t>%op bev.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</si>
</sst>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>
      <alignment/>
      <protection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3" fontId="5" fillId="3" borderId="0" xfId="20" applyNumberFormat="1" applyFont="1" applyFill="1">
      <alignment/>
      <protection/>
    </xf>
    <xf numFmtId="3" fontId="5" fillId="3" borderId="1" xfId="20" applyNumberFormat="1" applyFont="1" applyFill="1" applyBorder="1">
      <alignment/>
      <protection/>
    </xf>
    <xf numFmtId="3" fontId="5" fillId="3" borderId="0" xfId="20" applyNumberFormat="1" applyFont="1" applyFill="1" applyBorder="1">
      <alignment/>
      <protection/>
    </xf>
    <xf numFmtId="3" fontId="5" fillId="3" borderId="2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4" fillId="3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1" xfId="20" applyNumberFormat="1" applyFont="1" applyFill="1" applyBorder="1">
      <alignment/>
      <protection/>
    </xf>
    <xf numFmtId="3" fontId="4" fillId="3" borderId="0" xfId="0" applyNumberFormat="1" applyFont="1" applyFill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20" applyNumberFormat="1" applyFont="1" applyFill="1">
      <alignment/>
      <protection/>
    </xf>
    <xf numFmtId="3" fontId="4" fillId="3" borderId="8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3" borderId="7" xfId="20" applyNumberFormat="1" applyFont="1" applyFill="1" applyBorder="1">
      <alignment/>
      <protection/>
    </xf>
    <xf numFmtId="3" fontId="4" fillId="3" borderId="10" xfId="20" applyNumberFormat="1" applyFont="1" applyFill="1" applyBorder="1">
      <alignment/>
      <protection/>
    </xf>
    <xf numFmtId="3" fontId="4" fillId="3" borderId="9" xfId="20" applyNumberFormat="1" applyFont="1" applyFill="1" applyBorder="1">
      <alignment/>
      <protection/>
    </xf>
    <xf numFmtId="3" fontId="4" fillId="3" borderId="10" xfId="0" applyNumberFormat="1" applyFont="1" applyFill="1" applyBorder="1" applyAlignment="1">
      <alignment/>
    </xf>
    <xf numFmtId="3" fontId="4" fillId="3" borderId="11" xfId="20" applyNumberFormat="1" applyFont="1" applyFill="1" applyBorder="1">
      <alignment/>
      <protection/>
    </xf>
    <xf numFmtId="3" fontId="4" fillId="3" borderId="7" xfId="20" applyNumberFormat="1" applyFont="1" applyFill="1" applyBorder="1" applyAlignment="1">
      <alignment horizontal="left" vertical="top" wrapText="1"/>
      <protection/>
    </xf>
    <xf numFmtId="164" fontId="5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64" fontId="4" fillId="3" borderId="7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left" vertical="top"/>
    </xf>
    <xf numFmtId="3" fontId="4" fillId="3" borderId="13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/>
    </xf>
    <xf numFmtId="164" fontId="5" fillId="3" borderId="10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 horizontal="left" vertical="top"/>
    </xf>
    <xf numFmtId="164" fontId="5" fillId="3" borderId="11" xfId="0" applyNumberFormat="1" applyFont="1" applyFill="1" applyBorder="1" applyAlignment="1">
      <alignment/>
    </xf>
    <xf numFmtId="164" fontId="5" fillId="3" borderId="15" xfId="0" applyNumberFormat="1" applyFont="1" applyFill="1" applyBorder="1" applyAlignment="1">
      <alignment/>
    </xf>
    <xf numFmtId="49" fontId="4" fillId="3" borderId="8" xfId="20" applyNumberFormat="1" applyFont="1" applyFill="1" applyBorder="1" applyAlignment="1">
      <alignment horizontal="left" vertical="top" wrapText="1"/>
      <protection/>
    </xf>
    <xf numFmtId="49" fontId="4" fillId="3" borderId="10" xfId="20" applyNumberFormat="1" applyFont="1" applyFill="1" applyBorder="1" applyAlignment="1">
      <alignment horizontal="left" vertical="top" wrapText="1"/>
      <protection/>
    </xf>
    <xf numFmtId="3" fontId="4" fillId="3" borderId="7" xfId="20" applyNumberFormat="1" applyFont="1" applyFill="1" applyBorder="1" applyAlignment="1">
      <alignment horizontal="left" vertical="top"/>
      <protection/>
    </xf>
    <xf numFmtId="3" fontId="4" fillId="3" borderId="9" xfId="20" applyNumberFormat="1" applyFont="1" applyFill="1" applyBorder="1" applyAlignment="1">
      <alignment horizontal="left" vertical="top"/>
      <protection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4" fontId="4" fillId="3" borderId="11" xfId="0" applyNumberFormat="1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164" fontId="5" fillId="3" borderId="9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4" fillId="3" borderId="9" xfId="0" applyNumberFormat="1" applyFont="1" applyFill="1" applyBorder="1" applyAlignment="1">
      <alignment/>
    </xf>
    <xf numFmtId="9" fontId="5" fillId="3" borderId="0" xfId="0" applyNumberFormat="1" applyFont="1" applyFill="1" applyAlignment="1">
      <alignment/>
    </xf>
    <xf numFmtId="164" fontId="4" fillId="3" borderId="8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9" fontId="4" fillId="3" borderId="7" xfId="0" applyNumberFormat="1" applyFont="1" applyFill="1" applyBorder="1" applyAlignment="1">
      <alignment/>
    </xf>
    <xf numFmtId="9" fontId="4" fillId="3" borderId="9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1" fontId="4" fillId="3" borderId="0" xfId="0" applyNumberFormat="1" applyFont="1" applyFill="1" applyAlignment="1">
      <alignment/>
    </xf>
    <xf numFmtId="1" fontId="4" fillId="3" borderId="7" xfId="0" applyNumberFormat="1" applyFont="1" applyFill="1" applyBorder="1" applyAlignment="1">
      <alignment/>
    </xf>
    <xf numFmtId="165" fontId="5" fillId="3" borderId="0" xfId="0" applyNumberFormat="1" applyFont="1" applyFill="1" applyAlignment="1">
      <alignment/>
    </xf>
    <xf numFmtId="165" fontId="4" fillId="3" borderId="9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4" fillId="3" borderId="0" xfId="0" applyNumberFormat="1" applyFont="1" applyFill="1" applyAlignment="1">
      <alignment/>
    </xf>
    <xf numFmtId="165" fontId="4" fillId="3" borderId="7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0" fontId="5" fillId="3" borderId="0" xfId="20" applyNumberFormat="1" applyFont="1" applyFill="1" applyBorder="1">
      <alignment/>
      <protection/>
    </xf>
    <xf numFmtId="10" fontId="5" fillId="3" borderId="0" xfId="20" applyNumberFormat="1" applyFont="1" applyFill="1">
      <alignment/>
      <protection/>
    </xf>
    <xf numFmtId="10" fontId="4" fillId="3" borderId="9" xfId="20" applyNumberFormat="1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49" fontId="4" fillId="3" borderId="7" xfId="0" applyNumberFormat="1" applyFont="1" applyFill="1" applyBorder="1" applyAlignment="1">
      <alignment horizontal="left" vertical="top" wrapText="1"/>
    </xf>
    <xf numFmtId="3" fontId="4" fillId="3" borderId="10" xfId="20" applyNumberFormat="1" applyFont="1" applyFill="1" applyBorder="1" applyAlignment="1">
      <alignment horizontal="left" vertical="top" wrapText="1"/>
      <protection/>
    </xf>
    <xf numFmtId="49" fontId="4" fillId="3" borderId="17" xfId="20" applyNumberFormat="1" applyFont="1" applyFill="1" applyBorder="1" applyAlignment="1">
      <alignment horizontal="left" vertical="top" wrapText="1"/>
      <protection/>
    </xf>
    <xf numFmtId="0" fontId="4" fillId="3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</cellXfs>
  <cellStyles count="10">
    <cellStyle name="Normal" xfId="0"/>
    <cellStyle name="Followed Hyperlink" xfId="15"/>
    <cellStyle name="Grote titel" xfId="16"/>
    <cellStyle name="Hyperlink" xfId="17"/>
    <cellStyle name="Comma" xfId="18"/>
    <cellStyle name="Comma [0]" xfId="19"/>
    <cellStyle name="Normal 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4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Q1"/>
    </sheetView>
  </sheetViews>
  <sheetFormatPr defaultColWidth="9.140625" defaultRowHeight="12.75" outlineLevelCol="3"/>
  <cols>
    <col min="1" max="1" width="6.28125" style="32" customWidth="1" outlineLevel="1"/>
    <col min="2" max="2" width="6.8515625" style="32" customWidth="1" outlineLevel="1"/>
    <col min="3" max="3" width="21.7109375" style="39" customWidth="1"/>
    <col min="4" max="5" width="11.421875" style="3" hidden="1" customWidth="1" outlineLevel="1"/>
    <col min="6" max="6" width="8.7109375" style="3" hidden="1" customWidth="1" outlineLevel="1"/>
    <col min="7" max="7" width="10.57421875" style="3" customWidth="1" collapsed="1"/>
    <col min="8" max="8" width="10.57421875" style="3" hidden="1" customWidth="1" outlineLevel="1"/>
    <col min="9" max="9" width="10.140625" style="19" hidden="1" customWidth="1" outlineLevel="2"/>
    <col min="10" max="11" width="10.140625" style="3" hidden="1" customWidth="1" outlineLevel="3"/>
    <col min="12" max="12" width="9.57421875" style="3" hidden="1" customWidth="1" outlineLevel="2" collapsed="1"/>
    <col min="13" max="13" width="10.28125" style="19" hidden="1" customWidth="1" outlineLevel="1" collapsed="1"/>
    <col min="14" max="14" width="10.421875" style="3" hidden="1" customWidth="1" outlineLevel="1"/>
    <col min="15" max="15" width="10.57421875" style="3" hidden="1" customWidth="1" outlineLevel="1"/>
    <col min="16" max="16" width="11.00390625" style="3" customWidth="1" collapsed="1"/>
    <col min="17" max="17" width="10.8515625" style="10" hidden="1" customWidth="1" outlineLevel="1"/>
    <col min="18" max="18" width="10.140625" style="10" hidden="1" customWidth="1" outlineLevel="1"/>
    <col min="19" max="19" width="11.00390625" style="13" customWidth="1" collapsed="1"/>
    <col min="20" max="20" width="10.421875" style="10" customWidth="1" outlineLevel="1"/>
    <col min="21" max="21" width="13.00390625" style="10" customWidth="1" outlineLevel="1"/>
    <col min="22" max="22" width="10.7109375" style="13" customWidth="1"/>
    <col min="23" max="23" width="10.8515625" style="13" hidden="1" customWidth="1" outlineLevel="1"/>
    <col min="24" max="24" width="10.140625" style="13" hidden="1" customWidth="1" outlineLevel="1"/>
    <col min="25" max="25" width="8.8515625" style="13" hidden="1" customWidth="1" outlineLevel="1"/>
    <col min="26" max="26" width="10.28125" style="10" hidden="1" customWidth="1" outlineLevel="1"/>
    <col min="27" max="27" width="9.8515625" style="13" customWidth="1" collapsed="1"/>
    <col min="28" max="28" width="9.8515625" style="1" hidden="1" customWidth="1" outlineLevel="1"/>
    <col min="29" max="30" width="10.140625" style="1" hidden="1" customWidth="1" outlineLevel="2"/>
    <col min="31" max="32" width="9.140625" style="1" hidden="1" customWidth="1" outlineLevel="3"/>
    <col min="33" max="33" width="8.7109375" style="1" hidden="1" customWidth="1" outlineLevel="3"/>
    <col min="34" max="34" width="10.00390625" style="1" hidden="1" customWidth="1" outlineLevel="2" collapsed="1"/>
    <col min="35" max="35" width="11.00390625" style="1" hidden="1" customWidth="1" outlineLevel="1" collapsed="1"/>
    <col min="36" max="36" width="10.00390625" style="1" hidden="1" customWidth="1" outlineLevel="1"/>
    <col min="37" max="37" width="10.00390625" style="1" hidden="1" customWidth="1" outlineLevel="1" collapsed="1"/>
    <col min="38" max="38" width="10.140625" style="1" hidden="1" customWidth="1" outlineLevel="1" collapsed="1"/>
    <col min="39" max="39" width="8.7109375" style="1" customWidth="1" collapsed="1"/>
    <col min="40" max="40" width="9.57421875" style="64" hidden="1" customWidth="1" outlineLevel="1"/>
    <col min="41" max="41" width="10.28125" style="64" hidden="1" customWidth="1" outlineLevel="1"/>
    <col min="42" max="42" width="9.57421875" style="73" hidden="1" customWidth="1" outlineLevel="1"/>
    <col min="43" max="43" width="8.421875" style="1" customWidth="1" collapsed="1"/>
    <col min="44" max="16384" width="9.140625" style="1" customWidth="1"/>
  </cols>
  <sheetData>
    <row r="1" spans="1:43" ht="12.75" customHeight="1">
      <c r="A1" s="89" t="s">
        <v>1210</v>
      </c>
      <c r="B1" s="90"/>
      <c r="C1" s="90"/>
      <c r="D1" s="91"/>
      <c r="E1" s="91"/>
      <c r="F1" s="91"/>
      <c r="G1" s="90"/>
      <c r="H1" s="90"/>
      <c r="I1" s="91"/>
      <c r="J1" s="91"/>
      <c r="K1" s="91"/>
      <c r="L1" s="91"/>
      <c r="M1" s="91"/>
      <c r="N1" s="91"/>
      <c r="O1" s="91"/>
      <c r="P1" s="90"/>
      <c r="Q1" s="91"/>
      <c r="R1" s="91"/>
      <c r="S1" s="90"/>
      <c r="T1" s="91"/>
      <c r="U1" s="91"/>
      <c r="V1" s="90"/>
      <c r="W1" s="91"/>
      <c r="X1" s="91"/>
      <c r="Y1" s="91"/>
      <c r="Z1" s="91"/>
      <c r="AA1" s="90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0"/>
      <c r="AN1" s="91"/>
      <c r="AO1" s="91"/>
      <c r="AP1" s="91"/>
      <c r="AQ1" s="90"/>
    </row>
    <row r="2" spans="1:43" ht="12.75" customHeight="1">
      <c r="A2" s="40" t="s">
        <v>1184</v>
      </c>
      <c r="B2" s="33" t="s">
        <v>1188</v>
      </c>
      <c r="C2" s="33" t="s">
        <v>1178</v>
      </c>
      <c r="D2" s="53" t="s">
        <v>1179</v>
      </c>
      <c r="E2" s="54" t="s">
        <v>1180</v>
      </c>
      <c r="F2" s="54" t="s">
        <v>1211</v>
      </c>
      <c r="G2" s="27" t="s">
        <v>1189</v>
      </c>
      <c r="H2" s="88" t="s">
        <v>1216</v>
      </c>
      <c r="I2" s="27" t="s">
        <v>1185</v>
      </c>
      <c r="J2" s="35" t="s">
        <v>1194</v>
      </c>
      <c r="K2" s="36" t="s">
        <v>1181</v>
      </c>
      <c r="L2" s="16" t="s">
        <v>1197</v>
      </c>
      <c r="M2" s="27" t="s">
        <v>1182</v>
      </c>
      <c r="N2" s="55" t="s">
        <v>1195</v>
      </c>
      <c r="O2" s="56" t="s">
        <v>1196</v>
      </c>
      <c r="P2" s="87" t="s">
        <v>1190</v>
      </c>
      <c r="Q2" s="15" t="s">
        <v>1191</v>
      </c>
      <c r="R2" s="15" t="s">
        <v>1192</v>
      </c>
      <c r="S2" s="42" t="s">
        <v>1187</v>
      </c>
      <c r="T2" s="43" t="s">
        <v>1191</v>
      </c>
      <c r="U2" s="50" t="s">
        <v>1193</v>
      </c>
      <c r="V2" s="35" t="s">
        <v>1186</v>
      </c>
      <c r="W2" s="35" t="s">
        <v>1201</v>
      </c>
      <c r="X2" s="16" t="s">
        <v>1202</v>
      </c>
      <c r="Y2" s="35" t="s">
        <v>1203</v>
      </c>
      <c r="Z2" s="86" t="s">
        <v>1215</v>
      </c>
      <c r="AA2" s="16" t="s">
        <v>1221</v>
      </c>
      <c r="AB2" s="40" t="s">
        <v>1214</v>
      </c>
      <c r="AC2" s="40" t="s">
        <v>1219</v>
      </c>
      <c r="AD2" s="40" t="s">
        <v>1218</v>
      </c>
      <c r="AE2" s="37" t="s">
        <v>1198</v>
      </c>
      <c r="AF2" s="57" t="s">
        <v>1200</v>
      </c>
      <c r="AG2" s="58" t="s">
        <v>1199</v>
      </c>
      <c r="AH2" s="58" t="s">
        <v>1204</v>
      </c>
      <c r="AI2" s="58" t="s">
        <v>1220</v>
      </c>
      <c r="AJ2" s="58" t="s">
        <v>1217</v>
      </c>
      <c r="AK2" s="58" t="s">
        <v>1213</v>
      </c>
      <c r="AL2" s="58" t="s">
        <v>1212</v>
      </c>
      <c r="AM2" s="58" t="s">
        <v>1209</v>
      </c>
      <c r="AN2" s="68" t="s">
        <v>1205</v>
      </c>
      <c r="AO2" s="69" t="s">
        <v>1206</v>
      </c>
      <c r="AP2" s="74" t="s">
        <v>1207</v>
      </c>
      <c r="AQ2" s="79" t="s">
        <v>1208</v>
      </c>
    </row>
    <row r="3" spans="1:43" ht="12">
      <c r="A3" s="32">
        <v>2</v>
      </c>
      <c r="B3" s="41" t="s">
        <v>900</v>
      </c>
      <c r="C3" s="46" t="s">
        <v>309</v>
      </c>
      <c r="D3" s="5">
        <v>157673</v>
      </c>
      <c r="E3" s="5">
        <v>163210</v>
      </c>
      <c r="F3" s="82">
        <f aca="true" t="shared" si="0" ref="F3:F66">(E3-D3)/D3</f>
        <v>0.03511698261592029</v>
      </c>
      <c r="G3" s="14">
        <f aca="true" t="shared" si="1" ref="G3:G66">(D3+E3)/2</f>
        <v>160441.5</v>
      </c>
      <c r="H3" s="14">
        <f aca="true" t="shared" si="2" ref="H3:H66">G3-P3</f>
        <v>50238.499999999985</v>
      </c>
      <c r="I3" s="14">
        <v>40427.41347987253</v>
      </c>
      <c r="J3" s="10">
        <v>9239.220346146907</v>
      </c>
      <c r="K3" s="10">
        <v>551.7857142857141</v>
      </c>
      <c r="L3" s="17">
        <v>9791.00606043262</v>
      </c>
      <c r="M3" s="14">
        <f aca="true" t="shared" si="3" ref="M3:M66">I3+L3</f>
        <v>50218.41954030515</v>
      </c>
      <c r="N3" s="4">
        <v>16947</v>
      </c>
      <c r="O3" s="4">
        <v>43037.58045969486</v>
      </c>
      <c r="P3" s="26">
        <f aca="true" t="shared" si="4" ref="P3:P66">SUM(M3:O3)</f>
        <v>110203.00000000001</v>
      </c>
      <c r="Q3" s="6">
        <v>14560.361569238734</v>
      </c>
      <c r="R3" s="6">
        <v>25867.051910633705</v>
      </c>
      <c r="S3" s="7">
        <v>40427.41347987244</v>
      </c>
      <c r="T3" s="8">
        <v>14663.791148222428</v>
      </c>
      <c r="U3" s="6">
        <v>203844.7433570097</v>
      </c>
      <c r="V3" s="66">
        <v>218508.53450523212</v>
      </c>
      <c r="W3" s="51">
        <f aca="true" t="shared" si="5" ref="W3:W66">M3/G3</f>
        <v>0.31300143379552764</v>
      </c>
      <c r="X3" s="47">
        <f aca="true" t="shared" si="6" ref="X3:X66">N3/G3</f>
        <v>0.1056272847112499</v>
      </c>
      <c r="Y3" s="47">
        <f aca="true" t="shared" si="7" ref="Y3:Y66">O3/G3</f>
        <v>0.26824469018112435</v>
      </c>
      <c r="Z3" s="78">
        <f aca="true" t="shared" si="8" ref="Z3:Z66">(G3-P3)/G3</f>
        <v>0.3131265913120981</v>
      </c>
      <c r="AA3" s="31">
        <f aca="true" t="shared" si="9" ref="AA3:AA66">SUM(W3:Z3)</f>
        <v>0.9999999999999999</v>
      </c>
      <c r="AB3" s="59">
        <f aca="true" t="shared" si="10" ref="AB3:AB66">P3/G3</f>
        <v>0.6868734086879019</v>
      </c>
      <c r="AC3" s="59">
        <f aca="true" t="shared" si="11" ref="AC3:AC66">N3/P3</f>
        <v>0.1537798426540112</v>
      </c>
      <c r="AD3" s="59">
        <f aca="true" t="shared" si="12" ref="AD3:AD66">O3/P3</f>
        <v>0.39053002604007925</v>
      </c>
      <c r="AE3" s="51">
        <f aca="true" t="shared" si="13" ref="AE3:AE66">Q3/P3</f>
        <v>0.1321230961882955</v>
      </c>
      <c r="AF3" s="47">
        <f aca="true" t="shared" si="14" ref="AF3:AF66">R3/P3</f>
        <v>0.23472184886648914</v>
      </c>
      <c r="AG3" s="52">
        <f aca="true" t="shared" si="15" ref="AG3:AG66">L3/P3</f>
        <v>0.08884518625112402</v>
      </c>
      <c r="AH3" s="62">
        <f aca="true" t="shared" si="16" ref="AH3:AH66">SUM(AE3:AG3)</f>
        <v>0.4556901313059087</v>
      </c>
      <c r="AI3" s="62">
        <f aca="true" t="shared" si="17" ref="AI3:AI66">AC3+AD3+AH3</f>
        <v>0.9999999999999991</v>
      </c>
      <c r="AJ3" s="62">
        <f aca="true" t="shared" si="18" ref="AJ3:AJ66">(M3+N3)/P3</f>
        <v>0.6094699739599208</v>
      </c>
      <c r="AK3" s="62">
        <f aca="true" t="shared" si="19" ref="AK3:AK66">N3/(M3+N3)</f>
        <v>0.2523173400239138</v>
      </c>
      <c r="AL3" s="62">
        <f aca="true" t="shared" si="20" ref="AL3:AL66">M3/(N3+M3)</f>
        <v>0.7476826599760861</v>
      </c>
      <c r="AM3" s="31"/>
      <c r="AN3" s="17">
        <f aca="true" t="shared" si="21" ref="AN3:AN66">R3/Q3</f>
        <v>1.7765391187319344</v>
      </c>
      <c r="AO3" s="67">
        <f aca="true" t="shared" si="22" ref="AO3:AO66">U3/T3</f>
        <v>13.901230677424108</v>
      </c>
      <c r="AP3" s="75">
        <f aca="true" t="shared" si="23" ref="AP3:AP66">U3/S3</f>
        <v>5.0422405444884</v>
      </c>
      <c r="AQ3" s="80"/>
    </row>
    <row r="4" spans="1:43" ht="12">
      <c r="A4" s="32">
        <v>1</v>
      </c>
      <c r="B4" s="41" t="s">
        <v>590</v>
      </c>
      <c r="C4" s="46" t="s">
        <v>1</v>
      </c>
      <c r="D4" s="5">
        <v>483505</v>
      </c>
      <c r="E4" s="5">
        <v>493517</v>
      </c>
      <c r="F4" s="82">
        <f t="shared" si="0"/>
        <v>0.020707128157930115</v>
      </c>
      <c r="G4" s="14">
        <f t="shared" si="1"/>
        <v>488511</v>
      </c>
      <c r="H4" s="14">
        <f t="shared" si="2"/>
        <v>174441.25</v>
      </c>
      <c r="I4" s="14">
        <v>156739.568389872</v>
      </c>
      <c r="J4" s="10">
        <v>24822.633716648194</v>
      </c>
      <c r="K4" s="10">
        <v>1270.988906926407</v>
      </c>
      <c r="L4" s="17">
        <v>26093.6226235746</v>
      </c>
      <c r="M4" s="14">
        <f t="shared" si="3"/>
        <v>182833.1910134466</v>
      </c>
      <c r="N4" s="4">
        <v>31703.416666666664</v>
      </c>
      <c r="O4" s="4">
        <v>99533.14231988671</v>
      </c>
      <c r="P4" s="26">
        <f t="shared" si="4"/>
        <v>314069.75</v>
      </c>
      <c r="Q4" s="9">
        <v>92253.94975852862</v>
      </c>
      <c r="R4" s="10">
        <v>64485.61863134365</v>
      </c>
      <c r="S4" s="11">
        <v>156739.56838987226</v>
      </c>
      <c r="T4" s="12">
        <v>92860.02010139609</v>
      </c>
      <c r="U4" s="10">
        <v>149726.14154505462</v>
      </c>
      <c r="V4" s="66">
        <v>242586.1616464507</v>
      </c>
      <c r="W4" s="51">
        <f t="shared" si="5"/>
        <v>0.3742662724349024</v>
      </c>
      <c r="X4" s="47">
        <f t="shared" si="6"/>
        <v>0.06489806097849724</v>
      </c>
      <c r="Y4" s="47">
        <f t="shared" si="7"/>
        <v>0.20374800632920592</v>
      </c>
      <c r="Z4" s="78">
        <f t="shared" si="8"/>
        <v>0.3570876602573944</v>
      </c>
      <c r="AA4" s="31">
        <f t="shared" si="9"/>
        <v>1</v>
      </c>
      <c r="AB4" s="59">
        <f t="shared" si="10"/>
        <v>0.6429123397426056</v>
      </c>
      <c r="AC4" s="59">
        <f t="shared" si="11"/>
        <v>0.10094387207512555</v>
      </c>
      <c r="AD4" s="59">
        <f t="shared" si="12"/>
        <v>0.3169141323539969</v>
      </c>
      <c r="AE4" s="51">
        <f t="shared" si="13"/>
        <v>0.2937371388315131</v>
      </c>
      <c r="AF4" s="47">
        <f t="shared" si="14"/>
        <v>0.20532260312030576</v>
      </c>
      <c r="AG4" s="52">
        <f t="shared" si="15"/>
        <v>0.08308225361905947</v>
      </c>
      <c r="AH4" s="31">
        <f t="shared" si="16"/>
        <v>0.5821419955708783</v>
      </c>
      <c r="AI4" s="31">
        <f t="shared" si="17"/>
        <v>1.0000000000000009</v>
      </c>
      <c r="AJ4" s="31">
        <f t="shared" si="18"/>
        <v>0.683085867646003</v>
      </c>
      <c r="AK4" s="31">
        <f t="shared" si="19"/>
        <v>0.14777625604082603</v>
      </c>
      <c r="AL4" s="31">
        <f t="shared" si="20"/>
        <v>0.852223743959174</v>
      </c>
      <c r="AM4" s="31"/>
      <c r="AN4" s="17">
        <f t="shared" si="21"/>
        <v>0.699001167973105</v>
      </c>
      <c r="AO4" s="67">
        <f t="shared" si="22"/>
        <v>1.612385409582779</v>
      </c>
      <c r="AP4" s="75">
        <f t="shared" si="23"/>
        <v>0.9552542672098437</v>
      </c>
      <c r="AQ4" s="80"/>
    </row>
    <row r="5" spans="1:43" ht="12">
      <c r="A5" s="32">
        <v>1</v>
      </c>
      <c r="B5" s="41" t="s">
        <v>829</v>
      </c>
      <c r="C5" s="46" t="s">
        <v>130</v>
      </c>
      <c r="D5" s="5">
        <v>243366</v>
      </c>
      <c r="E5" s="5">
        <v>247486</v>
      </c>
      <c r="F5" s="82">
        <f t="shared" si="0"/>
        <v>0.01692923415760624</v>
      </c>
      <c r="G5" s="14">
        <f t="shared" si="1"/>
        <v>245426</v>
      </c>
      <c r="H5" s="14">
        <f t="shared" si="2"/>
        <v>80899.91666666669</v>
      </c>
      <c r="I5" s="14">
        <v>88163.8719915812</v>
      </c>
      <c r="J5" s="10">
        <v>13922.458073880678</v>
      </c>
      <c r="K5" s="10">
        <v>1050.2511904761905</v>
      </c>
      <c r="L5" s="17">
        <v>14972.709264356869</v>
      </c>
      <c r="M5" s="14">
        <f t="shared" si="3"/>
        <v>103136.58125593807</v>
      </c>
      <c r="N5" s="4">
        <v>13628.416666666666</v>
      </c>
      <c r="O5" s="4">
        <v>47761.08541072858</v>
      </c>
      <c r="P5" s="26">
        <f t="shared" si="4"/>
        <v>164526.0833333333</v>
      </c>
      <c r="Q5" s="9">
        <v>48893.41082770875</v>
      </c>
      <c r="R5" s="10">
        <v>39270.46116387261</v>
      </c>
      <c r="S5" s="11">
        <v>88163.87199158137</v>
      </c>
      <c r="T5" s="12">
        <v>49115.843119736775</v>
      </c>
      <c r="U5" s="10">
        <v>95787.36589081063</v>
      </c>
      <c r="V5" s="66">
        <v>144903.2090105474</v>
      </c>
      <c r="W5" s="51">
        <f t="shared" si="5"/>
        <v>0.42023494355096064</v>
      </c>
      <c r="X5" s="47">
        <f t="shared" si="6"/>
        <v>0.05552963690345222</v>
      </c>
      <c r="Y5" s="47">
        <f t="shared" si="7"/>
        <v>0.1946048316426482</v>
      </c>
      <c r="Z5" s="78">
        <f t="shared" si="8"/>
        <v>0.3296305879029389</v>
      </c>
      <c r="AA5" s="31">
        <f t="shared" si="9"/>
        <v>1</v>
      </c>
      <c r="AB5" s="59">
        <f t="shared" si="10"/>
        <v>0.6703694120970611</v>
      </c>
      <c r="AC5" s="59">
        <f t="shared" si="11"/>
        <v>0.08283438340323951</v>
      </c>
      <c r="AD5" s="59">
        <f t="shared" si="12"/>
        <v>0.29029491520784345</v>
      </c>
      <c r="AE5" s="51">
        <f t="shared" si="13"/>
        <v>0.2971772611194401</v>
      </c>
      <c r="AF5" s="47">
        <f t="shared" si="14"/>
        <v>0.23868836094705925</v>
      </c>
      <c r="AG5" s="52">
        <f t="shared" si="15"/>
        <v>0.0910050793224187</v>
      </c>
      <c r="AH5" s="31">
        <f t="shared" si="16"/>
        <v>0.6268707013889181</v>
      </c>
      <c r="AI5" s="31">
        <f t="shared" si="17"/>
        <v>1.000000000000001</v>
      </c>
      <c r="AJ5" s="31">
        <f t="shared" si="18"/>
        <v>0.7097050847921567</v>
      </c>
      <c r="AK5" s="31">
        <f t="shared" si="19"/>
        <v>0.11671662663583465</v>
      </c>
      <c r="AL5" s="31">
        <f t="shared" si="20"/>
        <v>0.8832833733641653</v>
      </c>
      <c r="AM5" s="31"/>
      <c r="AN5" s="17">
        <f t="shared" si="21"/>
        <v>0.8031851429276305</v>
      </c>
      <c r="AO5" s="67">
        <f t="shared" si="22"/>
        <v>1.9502335663320682</v>
      </c>
      <c r="AP5" s="75">
        <f t="shared" si="23"/>
        <v>1.0864695904004444</v>
      </c>
      <c r="AQ5" s="80"/>
    </row>
    <row r="6" spans="1:43" ht="12">
      <c r="A6" s="32">
        <v>3</v>
      </c>
      <c r="B6" s="41" t="s">
        <v>1061</v>
      </c>
      <c r="C6" s="46" t="s">
        <v>444</v>
      </c>
      <c r="D6" s="5">
        <v>192504</v>
      </c>
      <c r="E6" s="5">
        <v>194715</v>
      </c>
      <c r="F6" s="82">
        <f t="shared" si="0"/>
        <v>0.01148547562648049</v>
      </c>
      <c r="G6" s="14">
        <f t="shared" si="1"/>
        <v>193609.5</v>
      </c>
      <c r="H6" s="14">
        <f t="shared" si="2"/>
        <v>63252.500000000015</v>
      </c>
      <c r="I6" s="14">
        <v>54094.35930242397</v>
      </c>
      <c r="J6" s="10">
        <v>7488.086073446162</v>
      </c>
      <c r="K6" s="10">
        <v>429.5</v>
      </c>
      <c r="L6" s="17">
        <v>7917.586073446162</v>
      </c>
      <c r="M6" s="14">
        <f t="shared" si="3"/>
        <v>62011.94537587013</v>
      </c>
      <c r="N6" s="4">
        <v>22488.083333333332</v>
      </c>
      <c r="O6" s="4">
        <v>45856.97129079653</v>
      </c>
      <c r="P6" s="26">
        <f t="shared" si="4"/>
        <v>130356.99999999999</v>
      </c>
      <c r="Q6" s="9">
        <v>26684.114347734994</v>
      </c>
      <c r="R6" s="10">
        <v>27410.24495468912</v>
      </c>
      <c r="S6" s="11">
        <v>54094.35930242411</v>
      </c>
      <c r="T6" s="12">
        <v>26849.101600287093</v>
      </c>
      <c r="U6" s="10">
        <v>68106.4075746481</v>
      </c>
      <c r="V6" s="66">
        <v>94955.50917493519</v>
      </c>
      <c r="W6" s="51">
        <f t="shared" si="5"/>
        <v>0.32029391830395787</v>
      </c>
      <c r="X6" s="47">
        <f t="shared" si="6"/>
        <v>0.11615175563871262</v>
      </c>
      <c r="Y6" s="47">
        <f t="shared" si="7"/>
        <v>0.23685289869968432</v>
      </c>
      <c r="Z6" s="78">
        <f t="shared" si="8"/>
        <v>0.32670142735764524</v>
      </c>
      <c r="AA6" s="31">
        <f t="shared" si="9"/>
        <v>1</v>
      </c>
      <c r="AB6" s="59">
        <f t="shared" si="10"/>
        <v>0.6732985726423548</v>
      </c>
      <c r="AC6" s="59">
        <f t="shared" si="11"/>
        <v>0.1725115132546264</v>
      </c>
      <c r="AD6" s="59">
        <f t="shared" si="12"/>
        <v>0.3517798913046214</v>
      </c>
      <c r="AE6" s="51">
        <f t="shared" si="13"/>
        <v>0.2047002795993694</v>
      </c>
      <c r="AF6" s="47">
        <f t="shared" si="14"/>
        <v>0.2102706026886866</v>
      </c>
      <c r="AG6" s="52">
        <f t="shared" si="15"/>
        <v>0.060737713152697305</v>
      </c>
      <c r="AH6" s="31">
        <f t="shared" si="16"/>
        <v>0.47570859544075333</v>
      </c>
      <c r="AI6" s="31">
        <f t="shared" si="17"/>
        <v>1.000000000000001</v>
      </c>
      <c r="AJ6" s="31">
        <f t="shared" si="18"/>
        <v>0.6482201086953786</v>
      </c>
      <c r="AK6" s="31">
        <f t="shared" si="19"/>
        <v>0.26613107328902014</v>
      </c>
      <c r="AL6" s="31">
        <f t="shared" si="20"/>
        <v>0.7338689267109799</v>
      </c>
      <c r="AM6" s="31"/>
      <c r="AN6" s="17">
        <f t="shared" si="21"/>
        <v>1.0272120932136448</v>
      </c>
      <c r="AO6" s="67">
        <f t="shared" si="22"/>
        <v>2.5366363682693893</v>
      </c>
      <c r="AP6" s="75">
        <f t="shared" si="23"/>
        <v>1.2590297482568773</v>
      </c>
      <c r="AQ6" s="80"/>
    </row>
    <row r="7" spans="1:43" ht="12">
      <c r="A7" s="32">
        <v>3</v>
      </c>
      <c r="B7" s="41" t="s">
        <v>978</v>
      </c>
      <c r="C7" s="46" t="s">
        <v>341</v>
      </c>
      <c r="D7" s="5">
        <v>202598</v>
      </c>
      <c r="E7" s="5">
        <v>203464</v>
      </c>
      <c r="F7" s="82">
        <f t="shared" si="0"/>
        <v>0.004274474575267278</v>
      </c>
      <c r="G7" s="14">
        <f t="shared" si="1"/>
        <v>203031</v>
      </c>
      <c r="H7" s="14">
        <f t="shared" si="2"/>
        <v>69847.75000000003</v>
      </c>
      <c r="I7" s="14">
        <v>54685.056240173675</v>
      </c>
      <c r="J7" s="10">
        <v>6276.669876766153</v>
      </c>
      <c r="K7" s="10">
        <v>433.77619047619044</v>
      </c>
      <c r="L7" s="17">
        <v>6710.446067242343</v>
      </c>
      <c r="M7" s="14">
        <f t="shared" si="3"/>
        <v>61395.50230741602</v>
      </c>
      <c r="N7" s="4">
        <v>22610.91666666667</v>
      </c>
      <c r="O7" s="4">
        <v>49176.831025917294</v>
      </c>
      <c r="P7" s="26">
        <f t="shared" si="4"/>
        <v>133183.24999999997</v>
      </c>
      <c r="Q7" s="9">
        <v>28872.013207825177</v>
      </c>
      <c r="R7" s="10">
        <v>25813.043032348258</v>
      </c>
      <c r="S7" s="11">
        <v>54685.056240173435</v>
      </c>
      <c r="T7" s="12">
        <v>29000.970007510747</v>
      </c>
      <c r="U7" s="10">
        <v>53133.570552035846</v>
      </c>
      <c r="V7" s="66">
        <v>82134.54055954659</v>
      </c>
      <c r="W7" s="51">
        <f t="shared" si="5"/>
        <v>0.3023947195621162</v>
      </c>
      <c r="X7" s="47">
        <f t="shared" si="6"/>
        <v>0.11136681918853117</v>
      </c>
      <c r="Y7" s="47">
        <f t="shared" si="7"/>
        <v>0.2422134108875851</v>
      </c>
      <c r="Z7" s="78">
        <f t="shared" si="8"/>
        <v>0.34402505036176756</v>
      </c>
      <c r="AA7" s="31">
        <f t="shared" si="9"/>
        <v>1</v>
      </c>
      <c r="AB7" s="59">
        <f t="shared" si="10"/>
        <v>0.6559749496382324</v>
      </c>
      <c r="AC7" s="59">
        <f t="shared" si="11"/>
        <v>0.1697729757057789</v>
      </c>
      <c r="AD7" s="59">
        <f t="shared" si="12"/>
        <v>0.36924186056367675</v>
      </c>
      <c r="AE7" s="51">
        <f t="shared" si="13"/>
        <v>0.21678411668002684</v>
      </c>
      <c r="AF7" s="47">
        <f t="shared" si="14"/>
        <v>0.19381598686282445</v>
      </c>
      <c r="AG7" s="52">
        <f t="shared" si="15"/>
        <v>0.05038506018769135</v>
      </c>
      <c r="AH7" s="31">
        <f t="shared" si="16"/>
        <v>0.4609851637305426</v>
      </c>
      <c r="AI7" s="31">
        <f t="shared" si="17"/>
        <v>0.9999999999999982</v>
      </c>
      <c r="AJ7" s="31">
        <f t="shared" si="18"/>
        <v>0.6307581394363233</v>
      </c>
      <c r="AK7" s="31">
        <f t="shared" si="19"/>
        <v>0.2691570113665064</v>
      </c>
      <c r="AL7" s="31">
        <f t="shared" si="20"/>
        <v>0.7308429886334937</v>
      </c>
      <c r="AM7" s="31"/>
      <c r="AN7" s="17">
        <f t="shared" si="21"/>
        <v>0.8940506796856186</v>
      </c>
      <c r="AO7" s="67">
        <f t="shared" si="22"/>
        <v>1.8321308059101187</v>
      </c>
      <c r="AP7" s="75">
        <f t="shared" si="23"/>
        <v>0.9716287081918037</v>
      </c>
      <c r="AQ7" s="80"/>
    </row>
    <row r="8" spans="1:43" ht="12">
      <c r="A8" s="32">
        <v>1</v>
      </c>
      <c r="B8" s="41" t="s">
        <v>712</v>
      </c>
      <c r="C8" s="46" t="s">
        <v>214</v>
      </c>
      <c r="D8" s="5">
        <v>95463</v>
      </c>
      <c r="E8" s="5">
        <v>96942</v>
      </c>
      <c r="F8" s="82">
        <f t="shared" si="0"/>
        <v>0.015492913484805632</v>
      </c>
      <c r="G8" s="14">
        <f t="shared" si="1"/>
        <v>96202.5</v>
      </c>
      <c r="H8" s="14">
        <f t="shared" si="2"/>
        <v>29677</v>
      </c>
      <c r="I8" s="14">
        <v>37490.54775661542</v>
      </c>
      <c r="J8" s="10">
        <v>4578.970335788812</v>
      </c>
      <c r="K8" s="10">
        <v>231.1</v>
      </c>
      <c r="L8" s="17">
        <v>4810.070335788812</v>
      </c>
      <c r="M8" s="14">
        <f t="shared" si="3"/>
        <v>42300.618092404235</v>
      </c>
      <c r="N8" s="4">
        <v>3161.25</v>
      </c>
      <c r="O8" s="4">
        <v>21063.631907595773</v>
      </c>
      <c r="P8" s="26">
        <f t="shared" si="4"/>
        <v>66525.5</v>
      </c>
      <c r="Q8" s="9">
        <v>17107.470383968513</v>
      </c>
      <c r="R8" s="10">
        <v>20383.077372646963</v>
      </c>
      <c r="S8" s="11">
        <v>37490.54775661547</v>
      </c>
      <c r="T8" s="12">
        <v>17196.427241663703</v>
      </c>
      <c r="U8" s="10">
        <v>49860.875209408</v>
      </c>
      <c r="V8" s="66">
        <v>67057.30245107171</v>
      </c>
      <c r="W8" s="51">
        <f t="shared" si="5"/>
        <v>0.439703937968392</v>
      </c>
      <c r="X8" s="47">
        <f t="shared" si="6"/>
        <v>0.032860372651438374</v>
      </c>
      <c r="Y8" s="47">
        <f t="shared" si="7"/>
        <v>0.21895098264177928</v>
      </c>
      <c r="Z8" s="78">
        <f t="shared" si="8"/>
        <v>0.3084847067383904</v>
      </c>
      <c r="AA8" s="31">
        <f t="shared" si="9"/>
        <v>1</v>
      </c>
      <c r="AB8" s="59">
        <f t="shared" si="10"/>
        <v>0.6915152932616097</v>
      </c>
      <c r="AC8" s="59">
        <f t="shared" si="11"/>
        <v>0.047519372270783386</v>
      </c>
      <c r="AD8" s="59">
        <f t="shared" si="12"/>
        <v>0.3166249319072502</v>
      </c>
      <c r="AE8" s="51">
        <f t="shared" si="13"/>
        <v>0.25715658482790077</v>
      </c>
      <c r="AF8" s="47">
        <f t="shared" si="14"/>
        <v>0.30639495190035343</v>
      </c>
      <c r="AG8" s="52">
        <f t="shared" si="15"/>
        <v>0.07230415909371313</v>
      </c>
      <c r="AH8" s="31">
        <f t="shared" si="16"/>
        <v>0.6358556958219673</v>
      </c>
      <c r="AI8" s="31">
        <f t="shared" si="17"/>
        <v>1.0000000000000009</v>
      </c>
      <c r="AJ8" s="31">
        <f t="shared" si="18"/>
        <v>0.68337506809275</v>
      </c>
      <c r="AK8" s="31">
        <f t="shared" si="19"/>
        <v>0.06953629783920343</v>
      </c>
      <c r="AL8" s="31">
        <f t="shared" si="20"/>
        <v>0.9304637021607965</v>
      </c>
      <c r="AM8" s="31"/>
      <c r="AN8" s="17">
        <f t="shared" si="21"/>
        <v>1.191472316780863</v>
      </c>
      <c r="AO8" s="67">
        <f t="shared" si="22"/>
        <v>2.899490371383917</v>
      </c>
      <c r="AP8" s="75">
        <f t="shared" si="23"/>
        <v>1.3299585680395851</v>
      </c>
      <c r="AQ8" s="80"/>
    </row>
    <row r="9" spans="1:43" ht="12">
      <c r="A9" s="32">
        <v>2</v>
      </c>
      <c r="B9" s="41" t="s">
        <v>897</v>
      </c>
      <c r="C9" s="46" t="s">
        <v>308</v>
      </c>
      <c r="D9" s="5">
        <v>104647</v>
      </c>
      <c r="E9" s="5">
        <v>107912</v>
      </c>
      <c r="F9" s="82">
        <f t="shared" si="0"/>
        <v>0.031200129960725104</v>
      </c>
      <c r="G9" s="14">
        <f t="shared" si="1"/>
        <v>106279.5</v>
      </c>
      <c r="H9" s="14">
        <f t="shared" si="2"/>
        <v>38016.5</v>
      </c>
      <c r="I9" s="14">
        <v>27861.978934614515</v>
      </c>
      <c r="J9" s="10">
        <v>5281.646105105479</v>
      </c>
      <c r="K9" s="10">
        <v>423.4666666666667</v>
      </c>
      <c r="L9" s="17">
        <v>5705.1127717721465</v>
      </c>
      <c r="M9" s="14">
        <f t="shared" si="3"/>
        <v>33567.091706386665</v>
      </c>
      <c r="N9" s="4">
        <v>11869.416666666664</v>
      </c>
      <c r="O9" s="4">
        <v>22826.49162694667</v>
      </c>
      <c r="P9" s="26">
        <f t="shared" si="4"/>
        <v>68263</v>
      </c>
      <c r="Q9" s="9">
        <v>5948.413361350628</v>
      </c>
      <c r="R9" s="10">
        <v>21913.56557326397</v>
      </c>
      <c r="S9" s="11">
        <v>27861.9789346146</v>
      </c>
      <c r="T9" s="12">
        <v>5988.719092386513</v>
      </c>
      <c r="U9" s="10">
        <v>43076.88427302891</v>
      </c>
      <c r="V9" s="66">
        <v>49065.60336541542</v>
      </c>
      <c r="W9" s="51">
        <f t="shared" si="5"/>
        <v>0.3158378775435212</v>
      </c>
      <c r="X9" s="47">
        <f t="shared" si="6"/>
        <v>0.11168114892022134</v>
      </c>
      <c r="Y9" s="47">
        <f t="shared" si="7"/>
        <v>0.21477793579144303</v>
      </c>
      <c r="Z9" s="78">
        <f t="shared" si="8"/>
        <v>0.3577030377448144</v>
      </c>
      <c r="AA9" s="31">
        <f t="shared" si="9"/>
        <v>1</v>
      </c>
      <c r="AB9" s="59">
        <f t="shared" si="10"/>
        <v>0.6422969622551856</v>
      </c>
      <c r="AC9" s="59">
        <f t="shared" si="11"/>
        <v>0.173877747339945</v>
      </c>
      <c r="AD9" s="59">
        <f t="shared" si="12"/>
        <v>0.3343903963632813</v>
      </c>
      <c r="AE9" s="51">
        <f t="shared" si="13"/>
        <v>0.0871396416997587</v>
      </c>
      <c r="AF9" s="47">
        <f t="shared" si="14"/>
        <v>0.32101673781205003</v>
      </c>
      <c r="AG9" s="52">
        <f t="shared" si="15"/>
        <v>0.08357547678496619</v>
      </c>
      <c r="AH9" s="31">
        <f t="shared" si="16"/>
        <v>0.4917318562967749</v>
      </c>
      <c r="AI9" s="31">
        <f t="shared" si="17"/>
        <v>1.000000000000001</v>
      </c>
      <c r="AJ9" s="31">
        <f t="shared" si="18"/>
        <v>0.6656096036367187</v>
      </c>
      <c r="AK9" s="31">
        <f t="shared" si="19"/>
        <v>0.2612308271844666</v>
      </c>
      <c r="AL9" s="31">
        <f t="shared" si="20"/>
        <v>0.7387691728155334</v>
      </c>
      <c r="AM9" s="31"/>
      <c r="AN9" s="17">
        <f t="shared" si="21"/>
        <v>3.683934562390322</v>
      </c>
      <c r="AO9" s="67">
        <f t="shared" si="22"/>
        <v>7.193004648989591</v>
      </c>
      <c r="AP9" s="75">
        <f t="shared" si="23"/>
        <v>1.5460812878410415</v>
      </c>
      <c r="AQ9" s="80"/>
    </row>
    <row r="10" spans="1:43" ht="12">
      <c r="A10" s="32">
        <v>3</v>
      </c>
      <c r="B10" s="41" t="s">
        <v>1160</v>
      </c>
      <c r="C10" s="46" t="s">
        <v>549</v>
      </c>
      <c r="D10" s="5">
        <v>108950</v>
      </c>
      <c r="E10" s="5">
        <v>109765</v>
      </c>
      <c r="F10" s="82">
        <f t="shared" si="0"/>
        <v>0.007480495640201927</v>
      </c>
      <c r="G10" s="14">
        <f t="shared" si="1"/>
        <v>109357.5</v>
      </c>
      <c r="H10" s="14">
        <f t="shared" si="2"/>
        <v>36270.58333333333</v>
      </c>
      <c r="I10" s="14">
        <v>36144.17936966142</v>
      </c>
      <c r="J10" s="10">
        <v>5081.538604428041</v>
      </c>
      <c r="K10" s="10">
        <v>314.0833333333333</v>
      </c>
      <c r="L10" s="17">
        <v>5395.621937761374</v>
      </c>
      <c r="M10" s="14">
        <f t="shared" si="3"/>
        <v>41539.80130742279</v>
      </c>
      <c r="N10" s="4">
        <v>8048.75</v>
      </c>
      <c r="O10" s="4">
        <v>23498.36535924388</v>
      </c>
      <c r="P10" s="26">
        <f t="shared" si="4"/>
        <v>73086.91666666667</v>
      </c>
      <c r="Q10" s="9">
        <v>18730.597338993204</v>
      </c>
      <c r="R10" s="10">
        <v>17413.58203066816</v>
      </c>
      <c r="S10" s="11">
        <v>36144.17936966136</v>
      </c>
      <c r="T10" s="12">
        <v>18827.471638518735</v>
      </c>
      <c r="U10" s="10">
        <v>39197.0498118691</v>
      </c>
      <c r="V10" s="66">
        <v>58024.52145038784</v>
      </c>
      <c r="W10" s="51">
        <f t="shared" si="5"/>
        <v>0.37985324561573547</v>
      </c>
      <c r="X10" s="47">
        <f t="shared" si="6"/>
        <v>0.0736003474841689</v>
      </c>
      <c r="Y10" s="47">
        <f t="shared" si="7"/>
        <v>0.21487657782268138</v>
      </c>
      <c r="Z10" s="78">
        <f t="shared" si="8"/>
        <v>0.33166982907741427</v>
      </c>
      <c r="AA10" s="31">
        <f t="shared" si="9"/>
        <v>1</v>
      </c>
      <c r="AB10" s="59">
        <f t="shared" si="10"/>
        <v>0.6683301709225857</v>
      </c>
      <c r="AC10" s="59">
        <f t="shared" si="11"/>
        <v>0.11012572929719523</v>
      </c>
      <c r="AD10" s="59">
        <f t="shared" si="12"/>
        <v>0.32151261034057227</v>
      </c>
      <c r="AE10" s="51">
        <f t="shared" si="13"/>
        <v>0.2562783900765623</v>
      </c>
      <c r="AF10" s="47">
        <f t="shared" si="14"/>
        <v>0.23825853962464544</v>
      </c>
      <c r="AG10" s="52">
        <f t="shared" si="15"/>
        <v>0.07382473066102402</v>
      </c>
      <c r="AH10" s="31">
        <f t="shared" si="16"/>
        <v>0.5683616603622317</v>
      </c>
      <c r="AI10" s="31">
        <f t="shared" si="17"/>
        <v>0.9999999999999991</v>
      </c>
      <c r="AJ10" s="31">
        <f t="shared" si="18"/>
        <v>0.6784873896594277</v>
      </c>
      <c r="AK10" s="31">
        <f t="shared" si="19"/>
        <v>0.1623106500954627</v>
      </c>
      <c r="AL10" s="31">
        <f t="shared" si="20"/>
        <v>0.8376893499045374</v>
      </c>
      <c r="AM10" s="31"/>
      <c r="AN10" s="17">
        <f t="shared" si="21"/>
        <v>0.9296864224621768</v>
      </c>
      <c r="AO10" s="67">
        <f t="shared" si="22"/>
        <v>2.081907255761133</v>
      </c>
      <c r="AP10" s="75">
        <f t="shared" si="23"/>
        <v>1.0844636811638406</v>
      </c>
      <c r="AQ10" s="80"/>
    </row>
    <row r="11" spans="1:43" ht="12">
      <c r="A11" s="32">
        <v>1</v>
      </c>
      <c r="B11" s="41" t="s">
        <v>683</v>
      </c>
      <c r="C11" s="46" t="s">
        <v>241</v>
      </c>
      <c r="D11" s="5">
        <v>30446</v>
      </c>
      <c r="E11" s="5">
        <v>31243</v>
      </c>
      <c r="F11" s="82">
        <f t="shared" si="0"/>
        <v>0.026177494580568877</v>
      </c>
      <c r="G11" s="14">
        <f t="shared" si="1"/>
        <v>30844.5</v>
      </c>
      <c r="H11" s="14">
        <f t="shared" si="2"/>
        <v>10639.000000000007</v>
      </c>
      <c r="I11" s="14">
        <v>10485.540426993253</v>
      </c>
      <c r="J11" s="10">
        <v>1638.4140277015522</v>
      </c>
      <c r="K11" s="10">
        <v>99.16666666666667</v>
      </c>
      <c r="L11" s="17">
        <v>1737.580694368219</v>
      </c>
      <c r="M11" s="14">
        <f t="shared" si="3"/>
        <v>12223.121121361472</v>
      </c>
      <c r="N11" s="4">
        <v>979.75</v>
      </c>
      <c r="O11" s="4">
        <v>7002.628878638523</v>
      </c>
      <c r="P11" s="26">
        <f t="shared" si="4"/>
        <v>20205.499999999993</v>
      </c>
      <c r="Q11" s="9">
        <v>2359.5316530712576</v>
      </c>
      <c r="R11" s="10">
        <v>8126.0087739220235</v>
      </c>
      <c r="S11" s="11">
        <v>10485.54042699328</v>
      </c>
      <c r="T11" s="12">
        <v>2369.970969707002</v>
      </c>
      <c r="U11" s="10">
        <v>39032.48363991182</v>
      </c>
      <c r="V11" s="66">
        <v>41402.45460961882</v>
      </c>
      <c r="W11" s="51">
        <f t="shared" si="5"/>
        <v>0.3962820315246307</v>
      </c>
      <c r="X11" s="47">
        <f t="shared" si="6"/>
        <v>0.03176417189450307</v>
      </c>
      <c r="Y11" s="47">
        <f t="shared" si="7"/>
        <v>0.22703006625617284</v>
      </c>
      <c r="Z11" s="78">
        <f t="shared" si="8"/>
        <v>0.3449237303246935</v>
      </c>
      <c r="AA11" s="31">
        <f t="shared" si="9"/>
        <v>1</v>
      </c>
      <c r="AB11" s="59">
        <f t="shared" si="10"/>
        <v>0.6550762696753065</v>
      </c>
      <c r="AC11" s="59">
        <f t="shared" si="11"/>
        <v>0.04848927272277352</v>
      </c>
      <c r="AD11" s="59">
        <f t="shared" si="12"/>
        <v>0.3465704327355683</v>
      </c>
      <c r="AE11" s="51">
        <f t="shared" si="13"/>
        <v>0.11677670204010088</v>
      </c>
      <c r="AF11" s="47">
        <f t="shared" si="14"/>
        <v>0.40216816084343504</v>
      </c>
      <c r="AG11" s="52">
        <f t="shared" si="15"/>
        <v>0.08599543165812376</v>
      </c>
      <c r="AH11" s="31">
        <f t="shared" si="16"/>
        <v>0.6049402945416597</v>
      </c>
      <c r="AI11" s="31">
        <f t="shared" si="17"/>
        <v>1.0000000000000016</v>
      </c>
      <c r="AJ11" s="31">
        <f t="shared" si="18"/>
        <v>0.6534295672644318</v>
      </c>
      <c r="AK11" s="31">
        <f t="shared" si="19"/>
        <v>0.07420734406888377</v>
      </c>
      <c r="AL11" s="31">
        <f t="shared" si="20"/>
        <v>0.9257926559311163</v>
      </c>
      <c r="AM11" s="31"/>
      <c r="AN11" s="17">
        <f t="shared" si="21"/>
        <v>3.44390750738389</v>
      </c>
      <c r="AO11" s="67">
        <f t="shared" si="22"/>
        <v>16.469604117023163</v>
      </c>
      <c r="AP11" s="75">
        <f t="shared" si="23"/>
        <v>3.7225056649850092</v>
      </c>
      <c r="AQ11" s="80"/>
    </row>
    <row r="12" spans="1:43" ht="12">
      <c r="A12" s="32">
        <v>2</v>
      </c>
      <c r="B12" s="41" t="s">
        <v>911</v>
      </c>
      <c r="C12" s="46" t="s">
        <v>317</v>
      </c>
      <c r="D12" s="5">
        <v>121232</v>
      </c>
      <c r="E12" s="5">
        <v>125656</v>
      </c>
      <c r="F12" s="82">
        <f t="shared" si="0"/>
        <v>0.03649201530948924</v>
      </c>
      <c r="G12" s="14">
        <f t="shared" si="1"/>
        <v>123444</v>
      </c>
      <c r="H12" s="14">
        <f t="shared" si="2"/>
        <v>39617.500000000015</v>
      </c>
      <c r="I12" s="14">
        <v>31760.802891760286</v>
      </c>
      <c r="J12" s="10">
        <v>6649.353969231282</v>
      </c>
      <c r="K12" s="10">
        <v>416.1666666666667</v>
      </c>
      <c r="L12" s="17">
        <v>7065.5206358979485</v>
      </c>
      <c r="M12" s="14">
        <f t="shared" si="3"/>
        <v>38826.323527658235</v>
      </c>
      <c r="N12" s="4">
        <v>14291.833333333328</v>
      </c>
      <c r="O12" s="4">
        <v>30708.343139008422</v>
      </c>
      <c r="P12" s="26">
        <f t="shared" si="4"/>
        <v>83826.49999999999</v>
      </c>
      <c r="Q12" s="9">
        <v>4499.70549161124</v>
      </c>
      <c r="R12" s="10">
        <v>27261.097400149123</v>
      </c>
      <c r="S12" s="11">
        <v>31760.802891760362</v>
      </c>
      <c r="T12" s="12">
        <v>4527.58346973378</v>
      </c>
      <c r="U12" s="10">
        <v>37599.537187248956</v>
      </c>
      <c r="V12" s="66">
        <v>42127.12065698273</v>
      </c>
      <c r="W12" s="51">
        <f t="shared" si="5"/>
        <v>0.31452580544747605</v>
      </c>
      <c r="X12" s="47">
        <f t="shared" si="6"/>
        <v>0.11577584437747747</v>
      </c>
      <c r="Y12" s="47">
        <f t="shared" si="7"/>
        <v>0.24876335130916385</v>
      </c>
      <c r="Z12" s="78">
        <f t="shared" si="8"/>
        <v>0.3209349988658826</v>
      </c>
      <c r="AA12" s="31">
        <f t="shared" si="9"/>
        <v>1</v>
      </c>
      <c r="AB12" s="59">
        <f t="shared" si="10"/>
        <v>0.6790650011341174</v>
      </c>
      <c r="AC12" s="59">
        <f t="shared" si="11"/>
        <v>0.1704930222940637</v>
      </c>
      <c r="AD12" s="59">
        <f t="shared" si="12"/>
        <v>0.3663321639220107</v>
      </c>
      <c r="AE12" s="51">
        <f t="shared" si="13"/>
        <v>0.05367879479175727</v>
      </c>
      <c r="AF12" s="47">
        <f t="shared" si="14"/>
        <v>0.3252085843993144</v>
      </c>
      <c r="AG12" s="52">
        <f t="shared" si="15"/>
        <v>0.08428743459285488</v>
      </c>
      <c r="AH12" s="31">
        <f t="shared" si="16"/>
        <v>0.4631748137839265</v>
      </c>
      <c r="AI12" s="31">
        <f t="shared" si="17"/>
        <v>1.0000000000000009</v>
      </c>
      <c r="AJ12" s="31">
        <f t="shared" si="18"/>
        <v>0.6336678360779894</v>
      </c>
      <c r="AK12" s="31">
        <f t="shared" si="19"/>
        <v>0.26905740292786473</v>
      </c>
      <c r="AL12" s="31">
        <f t="shared" si="20"/>
        <v>0.7309425970721353</v>
      </c>
      <c r="AM12" s="31"/>
      <c r="AN12" s="17">
        <f t="shared" si="21"/>
        <v>6.058418145581247</v>
      </c>
      <c r="AO12" s="67">
        <f t="shared" si="22"/>
        <v>8.304548649096423</v>
      </c>
      <c r="AP12" s="75">
        <f t="shared" si="23"/>
        <v>1.183834593709321</v>
      </c>
      <c r="AQ12" s="80"/>
    </row>
    <row r="13" spans="1:43" ht="12">
      <c r="A13" s="32">
        <v>1</v>
      </c>
      <c r="B13" s="41" t="s">
        <v>726</v>
      </c>
      <c r="C13" s="46" t="s">
        <v>251</v>
      </c>
      <c r="D13" s="5">
        <v>116741</v>
      </c>
      <c r="E13" s="5">
        <v>116885</v>
      </c>
      <c r="F13" s="82">
        <f t="shared" si="0"/>
        <v>0.0012334997986996857</v>
      </c>
      <c r="G13" s="14">
        <f t="shared" si="1"/>
        <v>116813</v>
      </c>
      <c r="H13" s="14">
        <f t="shared" si="2"/>
        <v>41469.41666666667</v>
      </c>
      <c r="I13" s="14">
        <v>43241.873162712174</v>
      </c>
      <c r="J13" s="10">
        <v>6938.5602369327025</v>
      </c>
      <c r="K13" s="10">
        <v>923.4375</v>
      </c>
      <c r="L13" s="17">
        <v>7861.9977369327025</v>
      </c>
      <c r="M13" s="14">
        <f t="shared" si="3"/>
        <v>51103.87089964488</v>
      </c>
      <c r="N13" s="4">
        <v>3387.5833333333326</v>
      </c>
      <c r="O13" s="4">
        <v>20852.129100355112</v>
      </c>
      <c r="P13" s="26">
        <f t="shared" si="4"/>
        <v>75343.58333333333</v>
      </c>
      <c r="Q13" s="9">
        <v>25217.483115870178</v>
      </c>
      <c r="R13" s="10">
        <v>18024.39004684199</v>
      </c>
      <c r="S13" s="11">
        <v>43241.87316271217</v>
      </c>
      <c r="T13" s="12">
        <v>25389.662684495033</v>
      </c>
      <c r="U13" s="10">
        <v>36637.20641165313</v>
      </c>
      <c r="V13" s="66">
        <v>62026.86909614816</v>
      </c>
      <c r="W13" s="51">
        <f t="shared" si="5"/>
        <v>0.43748444864565483</v>
      </c>
      <c r="X13" s="47">
        <f t="shared" si="6"/>
        <v>0.02900005421770978</v>
      </c>
      <c r="Y13" s="47">
        <f t="shared" si="7"/>
        <v>0.17850863431600175</v>
      </c>
      <c r="Z13" s="78">
        <f t="shared" si="8"/>
        <v>0.3550068628206336</v>
      </c>
      <c r="AA13" s="31">
        <f t="shared" si="9"/>
        <v>1</v>
      </c>
      <c r="AB13" s="59">
        <f t="shared" si="10"/>
        <v>0.6449931371793665</v>
      </c>
      <c r="AC13" s="59">
        <f t="shared" si="11"/>
        <v>0.04496180276356203</v>
      </c>
      <c r="AD13" s="59">
        <f t="shared" si="12"/>
        <v>0.2767605173237064</v>
      </c>
      <c r="AE13" s="51">
        <f t="shared" si="13"/>
        <v>0.3346998111876837</v>
      </c>
      <c r="AF13" s="47">
        <f t="shared" si="14"/>
        <v>0.2392292647815661</v>
      </c>
      <c r="AG13" s="52">
        <f t="shared" si="15"/>
        <v>0.10434860394348162</v>
      </c>
      <c r="AH13" s="31">
        <f t="shared" si="16"/>
        <v>0.6782776799127315</v>
      </c>
      <c r="AI13" s="31">
        <f t="shared" si="17"/>
        <v>0.9999999999999999</v>
      </c>
      <c r="AJ13" s="31">
        <f t="shared" si="18"/>
        <v>0.7232394826762936</v>
      </c>
      <c r="AK13" s="31">
        <f t="shared" si="19"/>
        <v>0.0621672403685488</v>
      </c>
      <c r="AL13" s="31">
        <f t="shared" si="20"/>
        <v>0.9378327596314512</v>
      </c>
      <c r="AM13" s="31"/>
      <c r="AN13" s="17">
        <f t="shared" si="21"/>
        <v>0.7147576926699182</v>
      </c>
      <c r="AO13" s="67">
        <f t="shared" si="22"/>
        <v>1.4429969734897956</v>
      </c>
      <c r="AP13" s="75">
        <f t="shared" si="23"/>
        <v>0.8472622421742291</v>
      </c>
      <c r="AQ13" s="80"/>
    </row>
    <row r="14" spans="1:43" ht="12">
      <c r="A14" s="32">
        <v>1</v>
      </c>
      <c r="B14" s="41" t="s">
        <v>856</v>
      </c>
      <c r="C14" s="46" t="s">
        <v>84</v>
      </c>
      <c r="D14" s="5">
        <v>73067</v>
      </c>
      <c r="E14" s="5">
        <v>73807</v>
      </c>
      <c r="F14" s="82">
        <f t="shared" si="0"/>
        <v>0.010127691023307375</v>
      </c>
      <c r="G14" s="14">
        <f t="shared" si="1"/>
        <v>73437</v>
      </c>
      <c r="H14" s="14">
        <f t="shared" si="2"/>
        <v>23915.666666666657</v>
      </c>
      <c r="I14" s="14">
        <v>27477.60351380791</v>
      </c>
      <c r="J14" s="10">
        <v>4795.766314401816</v>
      </c>
      <c r="K14" s="10">
        <v>322</v>
      </c>
      <c r="L14" s="17">
        <v>5117.766314401816</v>
      </c>
      <c r="M14" s="14">
        <f t="shared" si="3"/>
        <v>32595.369828209725</v>
      </c>
      <c r="N14" s="4">
        <v>2865.833333333333</v>
      </c>
      <c r="O14" s="4">
        <v>14060.130171790279</v>
      </c>
      <c r="P14" s="26">
        <f t="shared" si="4"/>
        <v>49521.33333333334</v>
      </c>
      <c r="Q14" s="9">
        <v>12283.897358940987</v>
      </c>
      <c r="R14" s="9">
        <v>15193.706154866966</v>
      </c>
      <c r="S14" s="11">
        <v>27477.603513807953</v>
      </c>
      <c r="T14" s="12">
        <v>12346.834907333681</v>
      </c>
      <c r="U14" s="9">
        <v>34870.232682881135</v>
      </c>
      <c r="V14" s="66">
        <v>47217.067590214814</v>
      </c>
      <c r="W14" s="51">
        <f t="shared" si="5"/>
        <v>0.443854866459819</v>
      </c>
      <c r="X14" s="47">
        <f t="shared" si="6"/>
        <v>0.03902437917307806</v>
      </c>
      <c r="Y14" s="47">
        <f t="shared" si="7"/>
        <v>0.19145839524749483</v>
      </c>
      <c r="Z14" s="78">
        <f t="shared" si="8"/>
        <v>0.32566235911960806</v>
      </c>
      <c r="AA14" s="31">
        <f t="shared" si="9"/>
        <v>0.9999999999999999</v>
      </c>
      <c r="AB14" s="59">
        <f t="shared" si="10"/>
        <v>0.6743376408803919</v>
      </c>
      <c r="AC14" s="59">
        <f t="shared" si="11"/>
        <v>0.057870681995638225</v>
      </c>
      <c r="AD14" s="59">
        <f t="shared" si="12"/>
        <v>0.28392067065622106</v>
      </c>
      <c r="AE14" s="51">
        <f t="shared" si="13"/>
        <v>0.2480526377643504</v>
      </c>
      <c r="AF14" s="47">
        <f t="shared" si="14"/>
        <v>0.3068113302320945</v>
      </c>
      <c r="AG14" s="52">
        <f t="shared" si="15"/>
        <v>0.10334467935169654</v>
      </c>
      <c r="AH14" s="31">
        <f t="shared" si="16"/>
        <v>0.6582086473481414</v>
      </c>
      <c r="AI14" s="31">
        <f t="shared" si="17"/>
        <v>1.0000000000000007</v>
      </c>
      <c r="AJ14" s="31">
        <f t="shared" si="18"/>
        <v>0.7160793293437788</v>
      </c>
      <c r="AK14" s="31">
        <f t="shared" si="19"/>
        <v>0.08081602082924445</v>
      </c>
      <c r="AL14" s="31">
        <f t="shared" si="20"/>
        <v>0.9191839791707554</v>
      </c>
      <c r="AM14" s="31"/>
      <c r="AN14" s="17">
        <f t="shared" si="21"/>
        <v>1.2368799340225713</v>
      </c>
      <c r="AO14" s="67">
        <f t="shared" si="22"/>
        <v>2.8242244222581427</v>
      </c>
      <c r="AP14" s="75">
        <f t="shared" si="23"/>
        <v>1.2690419914297935</v>
      </c>
      <c r="AQ14" s="80"/>
    </row>
    <row r="15" spans="1:43" ht="12">
      <c r="A15" s="32">
        <v>2</v>
      </c>
      <c r="B15" s="41" t="s">
        <v>905</v>
      </c>
      <c r="C15" s="46" t="s">
        <v>310</v>
      </c>
      <c r="D15" s="5">
        <v>80183</v>
      </c>
      <c r="E15" s="5">
        <v>82202</v>
      </c>
      <c r="F15" s="82">
        <f t="shared" si="0"/>
        <v>0.02517990097651622</v>
      </c>
      <c r="G15" s="14">
        <f t="shared" si="1"/>
        <v>81192.5</v>
      </c>
      <c r="H15" s="14">
        <f t="shared" si="2"/>
        <v>19620.500000000007</v>
      </c>
      <c r="I15" s="14">
        <v>22095.089373068466</v>
      </c>
      <c r="J15" s="10">
        <v>5983.598265718939</v>
      </c>
      <c r="K15" s="10">
        <v>236.75</v>
      </c>
      <c r="L15" s="17">
        <v>6220.348265718939</v>
      </c>
      <c r="M15" s="14">
        <f t="shared" si="3"/>
        <v>28315.437638787404</v>
      </c>
      <c r="N15" s="4">
        <v>7593.25</v>
      </c>
      <c r="O15" s="4">
        <v>25663.312361212586</v>
      </c>
      <c r="P15" s="26">
        <f t="shared" si="4"/>
        <v>61571.99999999999</v>
      </c>
      <c r="Q15" s="9">
        <v>3942.874362160913</v>
      </c>
      <c r="R15" s="10">
        <v>18152.2150109075</v>
      </c>
      <c r="S15" s="11">
        <v>22095.089373068415</v>
      </c>
      <c r="T15" s="12">
        <v>3976.4208931790413</v>
      </c>
      <c r="U15" s="10">
        <v>34460.5368477943</v>
      </c>
      <c r="V15" s="66">
        <v>38436.95774097334</v>
      </c>
      <c r="W15" s="51">
        <f t="shared" si="5"/>
        <v>0.34874449781429817</v>
      </c>
      <c r="X15" s="47">
        <f t="shared" si="6"/>
        <v>0.0935215691104474</v>
      </c>
      <c r="Y15" s="47">
        <f t="shared" si="7"/>
        <v>0.3160798394089674</v>
      </c>
      <c r="Z15" s="78">
        <f t="shared" si="8"/>
        <v>0.241654093666287</v>
      </c>
      <c r="AA15" s="31">
        <f t="shared" si="9"/>
        <v>1</v>
      </c>
      <c r="AB15" s="59">
        <f t="shared" si="10"/>
        <v>0.758345906333713</v>
      </c>
      <c r="AC15" s="59">
        <f t="shared" si="11"/>
        <v>0.12332310140973171</v>
      </c>
      <c r="AD15" s="59">
        <f t="shared" si="12"/>
        <v>0.4168016689601213</v>
      </c>
      <c r="AE15" s="51">
        <f t="shared" si="13"/>
        <v>0.06403680832457795</v>
      </c>
      <c r="AF15" s="47">
        <f t="shared" si="14"/>
        <v>0.29481282093983474</v>
      </c>
      <c r="AG15" s="52">
        <f t="shared" si="15"/>
        <v>0.10102560036573344</v>
      </c>
      <c r="AH15" s="31">
        <f t="shared" si="16"/>
        <v>0.4598752296301461</v>
      </c>
      <c r="AI15" s="31">
        <f t="shared" si="17"/>
        <v>0.9999999999999991</v>
      </c>
      <c r="AJ15" s="31">
        <f t="shared" si="18"/>
        <v>0.5831983310398787</v>
      </c>
      <c r="AK15" s="31">
        <f t="shared" si="19"/>
        <v>0.21145996969819683</v>
      </c>
      <c r="AL15" s="31">
        <f t="shared" si="20"/>
        <v>0.7885400303018031</v>
      </c>
      <c r="AM15" s="31"/>
      <c r="AN15" s="17">
        <f t="shared" si="21"/>
        <v>4.603802541899682</v>
      </c>
      <c r="AO15" s="67">
        <f t="shared" si="22"/>
        <v>8.666219641614454</v>
      </c>
      <c r="AP15" s="75">
        <f t="shared" si="23"/>
        <v>1.5596468638772767</v>
      </c>
      <c r="AQ15" s="80"/>
    </row>
    <row r="16" spans="1:43" ht="12">
      <c r="A16" s="32">
        <v>1</v>
      </c>
      <c r="B16" s="41" t="s">
        <v>625</v>
      </c>
      <c r="C16" s="46" t="s">
        <v>37</v>
      </c>
      <c r="D16" s="5">
        <v>80940</v>
      </c>
      <c r="E16" s="5">
        <v>81927</v>
      </c>
      <c r="F16" s="82">
        <f t="shared" si="0"/>
        <v>0.012194217939214233</v>
      </c>
      <c r="G16" s="14">
        <f t="shared" si="1"/>
        <v>81433.5</v>
      </c>
      <c r="H16" s="14">
        <f t="shared" si="2"/>
        <v>28639.333333333336</v>
      </c>
      <c r="I16" s="14">
        <v>30386.878872441634</v>
      </c>
      <c r="J16" s="10">
        <v>3559.495696477756</v>
      </c>
      <c r="K16" s="10">
        <v>253.83333333333334</v>
      </c>
      <c r="L16" s="17">
        <v>3813.3290298110896</v>
      </c>
      <c r="M16" s="14">
        <f t="shared" si="3"/>
        <v>34200.207902252725</v>
      </c>
      <c r="N16" s="4">
        <v>3576.166666666667</v>
      </c>
      <c r="O16" s="4">
        <v>15017.792097747273</v>
      </c>
      <c r="P16" s="26">
        <f t="shared" si="4"/>
        <v>52794.166666666664</v>
      </c>
      <c r="Q16" s="9">
        <v>10328.856140240845</v>
      </c>
      <c r="R16" s="10">
        <v>20058.022732200745</v>
      </c>
      <c r="S16" s="11">
        <v>30386.87887244159</v>
      </c>
      <c r="T16" s="12">
        <v>10403.132710727205</v>
      </c>
      <c r="U16" s="10">
        <v>32950.371314771946</v>
      </c>
      <c r="V16" s="66">
        <v>43353.50402549915</v>
      </c>
      <c r="W16" s="51">
        <f t="shared" si="5"/>
        <v>0.41997713351695215</v>
      </c>
      <c r="X16" s="47">
        <f t="shared" si="6"/>
        <v>0.043915178233364244</v>
      </c>
      <c r="Y16" s="47">
        <f t="shared" si="7"/>
        <v>0.18441786362795745</v>
      </c>
      <c r="Z16" s="78">
        <f t="shared" si="8"/>
        <v>0.35168982462172615</v>
      </c>
      <c r="AA16" s="31">
        <f t="shared" si="9"/>
        <v>1</v>
      </c>
      <c r="AB16" s="59">
        <f t="shared" si="10"/>
        <v>0.6483101753782738</v>
      </c>
      <c r="AC16" s="59">
        <f t="shared" si="11"/>
        <v>0.06773791296386912</v>
      </c>
      <c r="AD16" s="59">
        <f t="shared" si="12"/>
        <v>0.28445930764599514</v>
      </c>
      <c r="AE16" s="51">
        <f t="shared" si="13"/>
        <v>0.19564389008080146</v>
      </c>
      <c r="AF16" s="47">
        <f t="shared" si="14"/>
        <v>0.379928768624073</v>
      </c>
      <c r="AG16" s="52">
        <f t="shared" si="15"/>
        <v>0.0722301206852605</v>
      </c>
      <c r="AH16" s="31">
        <f t="shared" si="16"/>
        <v>0.6478027793901349</v>
      </c>
      <c r="AI16" s="31">
        <f t="shared" si="17"/>
        <v>0.9999999999999991</v>
      </c>
      <c r="AJ16" s="31">
        <f t="shared" si="18"/>
        <v>0.7155406923540049</v>
      </c>
      <c r="AK16" s="31">
        <f t="shared" si="19"/>
        <v>0.09466675157358714</v>
      </c>
      <c r="AL16" s="31">
        <f t="shared" si="20"/>
        <v>0.9053332484264129</v>
      </c>
      <c r="AM16" s="31"/>
      <c r="AN16" s="17">
        <f t="shared" si="21"/>
        <v>1.941940371698607</v>
      </c>
      <c r="AO16" s="67">
        <f t="shared" si="22"/>
        <v>3.1673508577656735</v>
      </c>
      <c r="AP16" s="75">
        <f t="shared" si="23"/>
        <v>1.0843618212022175</v>
      </c>
      <c r="AQ16" s="80"/>
    </row>
    <row r="17" spans="1:43" ht="12">
      <c r="A17" s="32">
        <v>1</v>
      </c>
      <c r="B17" s="41" t="s">
        <v>756</v>
      </c>
      <c r="C17" s="46" t="s">
        <v>272</v>
      </c>
      <c r="D17" s="5">
        <v>74911</v>
      </c>
      <c r="E17" s="5">
        <v>74868</v>
      </c>
      <c r="F17" s="82">
        <f t="shared" si="0"/>
        <v>-0.000574014497203348</v>
      </c>
      <c r="G17" s="14">
        <f t="shared" si="1"/>
        <v>74889.5</v>
      </c>
      <c r="H17" s="14">
        <f t="shared" si="2"/>
        <v>27035.5</v>
      </c>
      <c r="I17" s="14">
        <v>25435.045455028834</v>
      </c>
      <c r="J17" s="10">
        <v>5188.2374028636395</v>
      </c>
      <c r="K17" s="10">
        <v>579.5</v>
      </c>
      <c r="L17" s="17">
        <v>5767.7374028636395</v>
      </c>
      <c r="M17" s="14">
        <f t="shared" si="3"/>
        <v>31202.782857892475</v>
      </c>
      <c r="N17" s="4">
        <v>2781.5</v>
      </c>
      <c r="O17" s="4">
        <v>13869.717142107525</v>
      </c>
      <c r="P17" s="26">
        <f t="shared" si="4"/>
        <v>47854</v>
      </c>
      <c r="Q17" s="9">
        <v>11147.673355259041</v>
      </c>
      <c r="R17" s="10">
        <v>14287.372099769747</v>
      </c>
      <c r="S17" s="11">
        <v>25435.04545502879</v>
      </c>
      <c r="T17" s="12">
        <v>11232.974979449766</v>
      </c>
      <c r="U17" s="10">
        <v>30277.776617486612</v>
      </c>
      <c r="V17" s="66">
        <v>41510.751596936374</v>
      </c>
      <c r="W17" s="51">
        <f t="shared" si="5"/>
        <v>0.41665097053515476</v>
      </c>
      <c r="X17" s="47">
        <f t="shared" si="6"/>
        <v>0.03714138831211318</v>
      </c>
      <c r="Y17" s="47">
        <f t="shared" si="7"/>
        <v>0.18520242680359097</v>
      </c>
      <c r="Z17" s="78">
        <f t="shared" si="8"/>
        <v>0.36100521434914107</v>
      </c>
      <c r="AA17" s="31">
        <f t="shared" si="9"/>
        <v>1</v>
      </c>
      <c r="AB17" s="59">
        <f t="shared" si="10"/>
        <v>0.638994785650859</v>
      </c>
      <c r="AC17" s="59">
        <f t="shared" si="11"/>
        <v>0.05812471266769758</v>
      </c>
      <c r="AD17" s="59">
        <f t="shared" si="12"/>
        <v>0.28983401893483357</v>
      </c>
      <c r="AE17" s="51">
        <f t="shared" si="13"/>
        <v>0.23295175649389896</v>
      </c>
      <c r="AF17" s="47">
        <f t="shared" si="14"/>
        <v>0.2985617106149903</v>
      </c>
      <c r="AG17" s="52">
        <f t="shared" si="15"/>
        <v>0.12052780128857858</v>
      </c>
      <c r="AH17" s="31">
        <f t="shared" si="16"/>
        <v>0.6520412683974678</v>
      </c>
      <c r="AI17" s="31">
        <f t="shared" si="17"/>
        <v>0.9999999999999989</v>
      </c>
      <c r="AJ17" s="31">
        <f t="shared" si="18"/>
        <v>0.7101659810651665</v>
      </c>
      <c r="AK17" s="31">
        <f t="shared" si="19"/>
        <v>0.08184665869310899</v>
      </c>
      <c r="AL17" s="31">
        <f t="shared" si="20"/>
        <v>0.918153341306891</v>
      </c>
      <c r="AM17" s="31"/>
      <c r="AN17" s="17">
        <f t="shared" si="21"/>
        <v>1.281646101787645</v>
      </c>
      <c r="AO17" s="67">
        <f t="shared" si="22"/>
        <v>2.695437021170124</v>
      </c>
      <c r="AP17" s="75">
        <f t="shared" si="23"/>
        <v>1.1903960097504116</v>
      </c>
      <c r="AQ17" s="80"/>
    </row>
    <row r="18" spans="1:43" ht="12">
      <c r="A18" s="32">
        <v>2</v>
      </c>
      <c r="B18" s="41" t="s">
        <v>909</v>
      </c>
      <c r="C18" s="46" t="s">
        <v>319</v>
      </c>
      <c r="D18" s="5">
        <v>46981</v>
      </c>
      <c r="E18" s="5">
        <v>48439</v>
      </c>
      <c r="F18" s="82">
        <f t="shared" si="0"/>
        <v>0.031033822183435856</v>
      </c>
      <c r="G18" s="14">
        <f t="shared" si="1"/>
        <v>47710</v>
      </c>
      <c r="H18" s="14">
        <f t="shared" si="2"/>
        <v>12793.499999999993</v>
      </c>
      <c r="I18" s="14">
        <v>13135.748615332868</v>
      </c>
      <c r="J18" s="10">
        <v>3124.3015872571114</v>
      </c>
      <c r="K18" s="10">
        <v>195</v>
      </c>
      <c r="L18" s="17">
        <v>3319.3015872571114</v>
      </c>
      <c r="M18" s="14">
        <f t="shared" si="3"/>
        <v>16455.05020258998</v>
      </c>
      <c r="N18" s="4">
        <v>6080.916666666667</v>
      </c>
      <c r="O18" s="4">
        <v>12380.533130743357</v>
      </c>
      <c r="P18" s="26">
        <f t="shared" si="4"/>
        <v>34916.50000000001</v>
      </c>
      <c r="Q18" s="9">
        <v>1914.917923563685</v>
      </c>
      <c r="R18" s="10">
        <v>11220.830691769172</v>
      </c>
      <c r="S18" s="11">
        <v>13135.748615332857</v>
      </c>
      <c r="T18" s="12">
        <v>1934.7350972603376</v>
      </c>
      <c r="U18" s="10">
        <v>29454.572425415296</v>
      </c>
      <c r="V18" s="66">
        <v>31389.307522675634</v>
      </c>
      <c r="W18" s="51">
        <f t="shared" si="5"/>
        <v>0.34489730041060535</v>
      </c>
      <c r="X18" s="47">
        <f t="shared" si="6"/>
        <v>0.1274558094040383</v>
      </c>
      <c r="Y18" s="47">
        <f t="shared" si="7"/>
        <v>0.259495559227486</v>
      </c>
      <c r="Z18" s="78">
        <f t="shared" si="8"/>
        <v>0.2681513309578703</v>
      </c>
      <c r="AA18" s="31">
        <f t="shared" si="9"/>
        <v>1</v>
      </c>
      <c r="AB18" s="59">
        <f t="shared" si="10"/>
        <v>0.7318486690421296</v>
      </c>
      <c r="AC18" s="59">
        <f t="shared" si="11"/>
        <v>0.1741559625582938</v>
      </c>
      <c r="AD18" s="59">
        <f t="shared" si="12"/>
        <v>0.3545754336987772</v>
      </c>
      <c r="AE18" s="51">
        <f t="shared" si="13"/>
        <v>0.054842779876668184</v>
      </c>
      <c r="AF18" s="47">
        <f t="shared" si="14"/>
        <v>0.32136184015491726</v>
      </c>
      <c r="AG18" s="52">
        <f t="shared" si="15"/>
        <v>0.09506398371134309</v>
      </c>
      <c r="AH18" s="31">
        <f t="shared" si="16"/>
        <v>0.47126860374292856</v>
      </c>
      <c r="AI18" s="31">
        <f t="shared" si="17"/>
        <v>0.9999999999999996</v>
      </c>
      <c r="AJ18" s="31">
        <f t="shared" si="18"/>
        <v>0.6454245663012227</v>
      </c>
      <c r="AK18" s="31">
        <f t="shared" si="19"/>
        <v>0.26983162967647933</v>
      </c>
      <c r="AL18" s="31">
        <f t="shared" si="20"/>
        <v>0.7301683703235207</v>
      </c>
      <c r="AM18" s="31"/>
      <c r="AN18" s="17">
        <f t="shared" si="21"/>
        <v>5.859692759513719</v>
      </c>
      <c r="AO18" s="67">
        <f t="shared" si="22"/>
        <v>15.224085440494747</v>
      </c>
      <c r="AP18" s="75">
        <f t="shared" si="23"/>
        <v>2.242321567499708</v>
      </c>
      <c r="AQ18" s="80"/>
    </row>
    <row r="19" spans="1:43" ht="12">
      <c r="A19" s="32">
        <v>3</v>
      </c>
      <c r="B19" s="41" t="s">
        <v>1010</v>
      </c>
      <c r="C19" s="46" t="s">
        <v>333</v>
      </c>
      <c r="D19" s="5">
        <v>91759</v>
      </c>
      <c r="E19" s="5">
        <v>92523</v>
      </c>
      <c r="F19" s="82">
        <f t="shared" si="0"/>
        <v>0.008326158741921774</v>
      </c>
      <c r="G19" s="14">
        <f t="shared" si="1"/>
        <v>92141</v>
      </c>
      <c r="H19" s="14">
        <f t="shared" si="2"/>
        <v>29922</v>
      </c>
      <c r="I19" s="14">
        <v>27100.93852704383</v>
      </c>
      <c r="J19" s="10">
        <v>3559.1028656385615</v>
      </c>
      <c r="K19" s="10">
        <v>235.77142857142857</v>
      </c>
      <c r="L19" s="17">
        <v>3794.8742942099902</v>
      </c>
      <c r="M19" s="14">
        <f t="shared" si="3"/>
        <v>30895.812821253818</v>
      </c>
      <c r="N19" s="4">
        <v>8493.75</v>
      </c>
      <c r="O19" s="4">
        <v>22829.437178746182</v>
      </c>
      <c r="P19" s="26">
        <f t="shared" si="4"/>
        <v>62219</v>
      </c>
      <c r="Q19" s="9">
        <v>11748.991466839965</v>
      </c>
      <c r="R19" s="10">
        <v>15351.947060203776</v>
      </c>
      <c r="S19" s="11">
        <v>27100.93852704374</v>
      </c>
      <c r="T19" s="12">
        <v>11790.064221828878</v>
      </c>
      <c r="U19" s="10">
        <v>28512.61729483268</v>
      </c>
      <c r="V19" s="66">
        <v>40302.681516661556</v>
      </c>
      <c r="W19" s="51">
        <f t="shared" si="5"/>
        <v>0.335310153148477</v>
      </c>
      <c r="X19" s="47">
        <f t="shared" si="6"/>
        <v>0.09218209049174635</v>
      </c>
      <c r="Y19" s="47">
        <f t="shared" si="7"/>
        <v>0.24776632746276014</v>
      </c>
      <c r="Z19" s="78">
        <f t="shared" si="8"/>
        <v>0.3247414288970165</v>
      </c>
      <c r="AA19" s="31">
        <f t="shared" si="9"/>
        <v>1</v>
      </c>
      <c r="AB19" s="59">
        <f t="shared" si="10"/>
        <v>0.6752585711029835</v>
      </c>
      <c r="AC19" s="59">
        <f t="shared" si="11"/>
        <v>0.13651376589144795</v>
      </c>
      <c r="AD19" s="59">
        <f t="shared" si="12"/>
        <v>0.36692067019312724</v>
      </c>
      <c r="AE19" s="51">
        <f t="shared" si="13"/>
        <v>0.18883285598997035</v>
      </c>
      <c r="AF19" s="47">
        <f t="shared" si="14"/>
        <v>0.24674049824336258</v>
      </c>
      <c r="AG19" s="52">
        <f t="shared" si="15"/>
        <v>0.06099220968209052</v>
      </c>
      <c r="AH19" s="31">
        <f t="shared" si="16"/>
        <v>0.49656556391542345</v>
      </c>
      <c r="AI19" s="31">
        <f t="shared" si="17"/>
        <v>0.9999999999999987</v>
      </c>
      <c r="AJ19" s="31">
        <f t="shared" si="18"/>
        <v>0.6330793298068728</v>
      </c>
      <c r="AK19" s="31">
        <f t="shared" si="19"/>
        <v>0.2156345334053046</v>
      </c>
      <c r="AL19" s="31">
        <f t="shared" si="20"/>
        <v>0.7843654665946955</v>
      </c>
      <c r="AM19" s="31"/>
      <c r="AN19" s="17">
        <f t="shared" si="21"/>
        <v>1.3066608400842485</v>
      </c>
      <c r="AO19" s="67">
        <f t="shared" si="22"/>
        <v>2.418359795024916</v>
      </c>
      <c r="AP19" s="75">
        <f t="shared" si="23"/>
        <v>1.052089663477161</v>
      </c>
      <c r="AQ19" s="80"/>
    </row>
    <row r="20" spans="1:43" ht="12">
      <c r="A20" s="32">
        <v>1</v>
      </c>
      <c r="B20" s="41" t="s">
        <v>855</v>
      </c>
      <c r="C20" s="46" t="s">
        <v>79</v>
      </c>
      <c r="D20" s="5">
        <v>64757</v>
      </c>
      <c r="E20" s="5">
        <v>64987</v>
      </c>
      <c r="F20" s="82">
        <f t="shared" si="0"/>
        <v>0.0035517395802770356</v>
      </c>
      <c r="G20" s="14">
        <f t="shared" si="1"/>
        <v>64872</v>
      </c>
      <c r="H20" s="14">
        <f t="shared" si="2"/>
        <v>21680.25</v>
      </c>
      <c r="I20" s="14">
        <v>21104.73842892219</v>
      </c>
      <c r="J20" s="10">
        <v>2786.923646450073</v>
      </c>
      <c r="K20" s="10">
        <v>226.54166666666663</v>
      </c>
      <c r="L20" s="17">
        <v>3013.4653131167397</v>
      </c>
      <c r="M20" s="14">
        <f t="shared" si="3"/>
        <v>24118.20374203893</v>
      </c>
      <c r="N20" s="4">
        <v>3490.8333333333335</v>
      </c>
      <c r="O20" s="4">
        <v>15582.71292462774</v>
      </c>
      <c r="P20" s="26">
        <f t="shared" si="4"/>
        <v>43191.75</v>
      </c>
      <c r="Q20" s="9">
        <v>10243.375219775444</v>
      </c>
      <c r="R20" s="10">
        <v>10861.363209146677</v>
      </c>
      <c r="S20" s="11">
        <v>21104.738428922123</v>
      </c>
      <c r="T20" s="12">
        <v>10307.26648795683</v>
      </c>
      <c r="U20" s="10">
        <v>25522.132762040528</v>
      </c>
      <c r="V20" s="66">
        <v>35829.399249997354</v>
      </c>
      <c r="W20" s="51">
        <f t="shared" si="5"/>
        <v>0.37178141173447604</v>
      </c>
      <c r="X20" s="47">
        <f t="shared" si="6"/>
        <v>0.05381109466847536</v>
      </c>
      <c r="Y20" s="47">
        <f t="shared" si="7"/>
        <v>0.2402070681438485</v>
      </c>
      <c r="Z20" s="78">
        <f t="shared" si="8"/>
        <v>0.33420042545320017</v>
      </c>
      <c r="AA20" s="31">
        <f t="shared" si="9"/>
        <v>1</v>
      </c>
      <c r="AB20" s="59">
        <f t="shared" si="10"/>
        <v>0.6657995745467998</v>
      </c>
      <c r="AC20" s="59">
        <f t="shared" si="11"/>
        <v>0.08082176187196244</v>
      </c>
      <c r="AD20" s="59">
        <f t="shared" si="12"/>
        <v>0.36077984625831877</v>
      </c>
      <c r="AE20" s="51">
        <f t="shared" si="13"/>
        <v>0.23716045818415424</v>
      </c>
      <c r="AF20" s="47">
        <f t="shared" si="14"/>
        <v>0.25146846814835416</v>
      </c>
      <c r="AG20" s="52">
        <f t="shared" si="15"/>
        <v>0.06976946553720884</v>
      </c>
      <c r="AH20" s="31">
        <f t="shared" si="16"/>
        <v>0.5583983918697173</v>
      </c>
      <c r="AI20" s="31">
        <f t="shared" si="17"/>
        <v>0.9999999999999984</v>
      </c>
      <c r="AJ20" s="31">
        <f t="shared" si="18"/>
        <v>0.6392201537416813</v>
      </c>
      <c r="AK20" s="31">
        <f t="shared" si="19"/>
        <v>0.12643806894834506</v>
      </c>
      <c r="AL20" s="31">
        <f t="shared" si="20"/>
        <v>0.873561931051655</v>
      </c>
      <c r="AM20" s="31"/>
      <c r="AN20" s="17">
        <f t="shared" si="21"/>
        <v>1.0603305039708173</v>
      </c>
      <c r="AO20" s="67">
        <f t="shared" si="22"/>
        <v>2.4761300963607553</v>
      </c>
      <c r="AP20" s="75">
        <f t="shared" si="23"/>
        <v>1.2093081773079342</v>
      </c>
      <c r="AQ20" s="80"/>
    </row>
    <row r="21" spans="1:43" ht="12">
      <c r="A21" s="32">
        <v>2</v>
      </c>
      <c r="B21" s="41" t="s">
        <v>914</v>
      </c>
      <c r="C21" s="46" t="s">
        <v>322</v>
      </c>
      <c r="D21" s="5">
        <v>50749</v>
      </c>
      <c r="E21" s="5">
        <v>51515</v>
      </c>
      <c r="F21" s="82">
        <f t="shared" si="0"/>
        <v>0.015093893475733512</v>
      </c>
      <c r="G21" s="14">
        <f t="shared" si="1"/>
        <v>51132</v>
      </c>
      <c r="H21" s="14">
        <f t="shared" si="2"/>
        <v>17080</v>
      </c>
      <c r="I21" s="14">
        <v>13666.47966972029</v>
      </c>
      <c r="J21" s="10">
        <v>2886.85765101162</v>
      </c>
      <c r="K21" s="10">
        <v>110.5</v>
      </c>
      <c r="L21" s="17">
        <v>2997.35765101162</v>
      </c>
      <c r="M21" s="14">
        <f t="shared" si="3"/>
        <v>16663.83732073191</v>
      </c>
      <c r="N21" s="4">
        <v>2631.083333333334</v>
      </c>
      <c r="O21" s="4">
        <v>14757.079345934753</v>
      </c>
      <c r="P21" s="26">
        <f t="shared" si="4"/>
        <v>34052</v>
      </c>
      <c r="Q21" s="9">
        <v>2396.8211788748404</v>
      </c>
      <c r="R21" s="10">
        <v>11269.65849084548</v>
      </c>
      <c r="S21" s="11">
        <v>13666.47966972032</v>
      </c>
      <c r="T21" s="12">
        <v>2423.669060832984</v>
      </c>
      <c r="U21" s="10">
        <v>23423.25941465858</v>
      </c>
      <c r="V21" s="66">
        <v>25846.928475491564</v>
      </c>
      <c r="W21" s="51">
        <f t="shared" si="5"/>
        <v>0.32589840649166685</v>
      </c>
      <c r="X21" s="47">
        <f t="shared" si="6"/>
        <v>0.05145668726694309</v>
      </c>
      <c r="Y21" s="47">
        <f t="shared" si="7"/>
        <v>0.2886075128282632</v>
      </c>
      <c r="Z21" s="78">
        <f t="shared" si="8"/>
        <v>0.3340373934131268</v>
      </c>
      <c r="AA21" s="31">
        <f t="shared" si="9"/>
        <v>1</v>
      </c>
      <c r="AB21" s="59">
        <f t="shared" si="10"/>
        <v>0.6659626065868732</v>
      </c>
      <c r="AC21" s="59">
        <f t="shared" si="11"/>
        <v>0.07726663142644584</v>
      </c>
      <c r="AD21" s="59">
        <f t="shared" si="12"/>
        <v>0.43336894590434494</v>
      </c>
      <c r="AE21" s="51">
        <f t="shared" si="13"/>
        <v>0.07038708971205335</v>
      </c>
      <c r="AF21" s="47">
        <f t="shared" si="14"/>
        <v>0.3309543783285998</v>
      </c>
      <c r="AG21" s="52">
        <f t="shared" si="15"/>
        <v>0.08802295462855692</v>
      </c>
      <c r="AH21" s="31">
        <f t="shared" si="16"/>
        <v>0.4893644226692101</v>
      </c>
      <c r="AI21" s="31">
        <f t="shared" si="17"/>
        <v>1.0000000000000009</v>
      </c>
      <c r="AJ21" s="31">
        <f t="shared" si="18"/>
        <v>0.5666310540956551</v>
      </c>
      <c r="AK21" s="31">
        <f t="shared" si="19"/>
        <v>0.13636144872039116</v>
      </c>
      <c r="AL21" s="31">
        <f t="shared" si="20"/>
        <v>0.8636385512796088</v>
      </c>
      <c r="AM21" s="31"/>
      <c r="AN21" s="17">
        <f t="shared" si="21"/>
        <v>4.701918770651004</v>
      </c>
      <c r="AO21" s="67">
        <f t="shared" si="22"/>
        <v>9.664380254376933</v>
      </c>
      <c r="AP21" s="75">
        <f t="shared" si="23"/>
        <v>1.7139204814064548</v>
      </c>
      <c r="AQ21" s="80"/>
    </row>
    <row r="22" spans="1:43" ht="12">
      <c r="A22" s="32">
        <v>1</v>
      </c>
      <c r="B22" s="41" t="s">
        <v>682</v>
      </c>
      <c r="C22" s="46" t="s">
        <v>238</v>
      </c>
      <c r="D22" s="5">
        <v>39628</v>
      </c>
      <c r="E22" s="5">
        <v>40493</v>
      </c>
      <c r="F22" s="82">
        <f t="shared" si="0"/>
        <v>0.021828000403754922</v>
      </c>
      <c r="G22" s="14">
        <f t="shared" si="1"/>
        <v>40060.5</v>
      </c>
      <c r="H22" s="14">
        <f t="shared" si="2"/>
        <v>14486.499999999996</v>
      </c>
      <c r="I22" s="14">
        <v>15014.024615902346</v>
      </c>
      <c r="J22" s="10">
        <v>1591.5706015444111</v>
      </c>
      <c r="K22" s="10">
        <v>107.66666666666667</v>
      </c>
      <c r="L22" s="17">
        <v>1699.237268211078</v>
      </c>
      <c r="M22" s="14">
        <f t="shared" si="3"/>
        <v>16713.261884113424</v>
      </c>
      <c r="N22" s="4">
        <v>1655.1666666666667</v>
      </c>
      <c r="O22" s="4">
        <v>7205.571449219911</v>
      </c>
      <c r="P22" s="26">
        <f t="shared" si="4"/>
        <v>25574.000000000004</v>
      </c>
      <c r="Q22" s="9">
        <v>2881.6940079066626</v>
      </c>
      <c r="R22" s="10">
        <v>12132.3306079956</v>
      </c>
      <c r="S22" s="11">
        <v>15014.024615902263</v>
      </c>
      <c r="T22" s="12">
        <v>2897.6097656563757</v>
      </c>
      <c r="U22" s="10">
        <v>22720.257825265213</v>
      </c>
      <c r="V22" s="66">
        <v>25617.86759092159</v>
      </c>
      <c r="W22" s="51">
        <f t="shared" si="5"/>
        <v>0.4172005312992455</v>
      </c>
      <c r="X22" s="47">
        <f t="shared" si="6"/>
        <v>0.041316675195433576</v>
      </c>
      <c r="Y22" s="47">
        <f t="shared" si="7"/>
        <v>0.17986723703448312</v>
      </c>
      <c r="Z22" s="78">
        <f t="shared" si="8"/>
        <v>0.36161555647083776</v>
      </c>
      <c r="AA22" s="31">
        <f t="shared" si="9"/>
        <v>1</v>
      </c>
      <c r="AB22" s="59">
        <f t="shared" si="10"/>
        <v>0.6383844435291622</v>
      </c>
      <c r="AC22" s="59">
        <f t="shared" si="11"/>
        <v>0.06472067985714658</v>
      </c>
      <c r="AD22" s="59">
        <f t="shared" si="12"/>
        <v>0.28175379092906505</v>
      </c>
      <c r="AE22" s="51">
        <f t="shared" si="13"/>
        <v>0.11268061343187073</v>
      </c>
      <c r="AF22" s="47">
        <f t="shared" si="14"/>
        <v>0.47440097786797525</v>
      </c>
      <c r="AG22" s="52">
        <f t="shared" si="15"/>
        <v>0.06644393791393907</v>
      </c>
      <c r="AH22" s="31">
        <f t="shared" si="16"/>
        <v>0.653525529213785</v>
      </c>
      <c r="AI22" s="31">
        <f t="shared" si="17"/>
        <v>0.9999999999999967</v>
      </c>
      <c r="AJ22" s="31">
        <f t="shared" si="18"/>
        <v>0.718246209070935</v>
      </c>
      <c r="AK22" s="31">
        <f t="shared" si="19"/>
        <v>0.09010932329300282</v>
      </c>
      <c r="AL22" s="31">
        <f t="shared" si="20"/>
        <v>0.9098906767069971</v>
      </c>
      <c r="AM22" s="31"/>
      <c r="AN22" s="17">
        <f t="shared" si="21"/>
        <v>4.210138402865626</v>
      </c>
      <c r="AO22" s="67">
        <f t="shared" si="22"/>
        <v>7.84103439136448</v>
      </c>
      <c r="AP22" s="75">
        <f t="shared" si="23"/>
        <v>1.5132689872641352</v>
      </c>
      <c r="AQ22" s="80"/>
    </row>
    <row r="23" spans="1:43" ht="12">
      <c r="A23" s="32">
        <v>2</v>
      </c>
      <c r="B23" s="41" t="s">
        <v>910</v>
      </c>
      <c r="C23" s="46" t="s">
        <v>321</v>
      </c>
      <c r="D23" s="5">
        <v>26338</v>
      </c>
      <c r="E23" s="5">
        <v>27358</v>
      </c>
      <c r="F23" s="82">
        <f t="shared" si="0"/>
        <v>0.03872731414686005</v>
      </c>
      <c r="G23" s="14">
        <f t="shared" si="1"/>
        <v>26848</v>
      </c>
      <c r="H23" s="14">
        <f t="shared" si="2"/>
        <v>7890</v>
      </c>
      <c r="I23" s="14">
        <v>6009.001684433431</v>
      </c>
      <c r="J23" s="10">
        <v>1710.722566833751</v>
      </c>
      <c r="K23" s="10">
        <v>103.5</v>
      </c>
      <c r="L23" s="17">
        <v>1814.222566833751</v>
      </c>
      <c r="M23" s="14">
        <f t="shared" si="3"/>
        <v>7823.224251267182</v>
      </c>
      <c r="N23" s="4">
        <v>3942.583333333333</v>
      </c>
      <c r="O23" s="4">
        <v>7192.192415399486</v>
      </c>
      <c r="P23" s="26">
        <f t="shared" si="4"/>
        <v>18958</v>
      </c>
      <c r="Q23" s="9">
        <v>815.7550621548069</v>
      </c>
      <c r="R23" s="10">
        <v>5193.2466222786215</v>
      </c>
      <c r="S23" s="11">
        <v>6009.001684433429</v>
      </c>
      <c r="T23" s="12">
        <v>821.6790692374678</v>
      </c>
      <c r="U23" s="10">
        <v>22315.466960406415</v>
      </c>
      <c r="V23" s="66">
        <v>23137.14602964388</v>
      </c>
      <c r="W23" s="51">
        <f t="shared" si="5"/>
        <v>0.2913894610871269</v>
      </c>
      <c r="X23" s="47">
        <f t="shared" si="6"/>
        <v>0.14684830651569328</v>
      </c>
      <c r="Y23" s="47">
        <f t="shared" si="7"/>
        <v>0.26788559354139924</v>
      </c>
      <c r="Z23" s="78">
        <f t="shared" si="8"/>
        <v>0.2938766388557807</v>
      </c>
      <c r="AA23" s="31">
        <f t="shared" si="9"/>
        <v>1.0000000000000002</v>
      </c>
      <c r="AB23" s="59">
        <f t="shared" si="10"/>
        <v>0.7061233611442194</v>
      </c>
      <c r="AC23" s="59">
        <f t="shared" si="11"/>
        <v>0.20796409607201882</v>
      </c>
      <c r="AD23" s="59">
        <f t="shared" si="12"/>
        <v>0.37937506147270206</v>
      </c>
      <c r="AE23" s="51">
        <f t="shared" si="13"/>
        <v>0.0430295950076383</v>
      </c>
      <c r="AF23" s="47">
        <f t="shared" si="14"/>
        <v>0.2739343085915509</v>
      </c>
      <c r="AG23" s="52">
        <f t="shared" si="15"/>
        <v>0.09569693885608983</v>
      </c>
      <c r="AH23" s="31">
        <f t="shared" si="16"/>
        <v>0.412660842455279</v>
      </c>
      <c r="AI23" s="31">
        <f t="shared" si="17"/>
        <v>0.9999999999999999</v>
      </c>
      <c r="AJ23" s="31">
        <f t="shared" si="18"/>
        <v>0.620624938527298</v>
      </c>
      <c r="AK23" s="31">
        <f t="shared" si="19"/>
        <v>0.33508820410198775</v>
      </c>
      <c r="AL23" s="31">
        <f t="shared" si="20"/>
        <v>0.6649117958980122</v>
      </c>
      <c r="AM23" s="31"/>
      <c r="AN23" s="17">
        <f t="shared" si="21"/>
        <v>6.3661837519717315</v>
      </c>
      <c r="AO23" s="67">
        <f t="shared" si="22"/>
        <v>27.158373379421175</v>
      </c>
      <c r="AP23" s="75">
        <f t="shared" si="23"/>
        <v>3.71367294141647</v>
      </c>
      <c r="AQ23" s="80"/>
    </row>
    <row r="24" spans="1:43" ht="12">
      <c r="A24" s="32">
        <v>2</v>
      </c>
      <c r="B24" s="41" t="s">
        <v>908</v>
      </c>
      <c r="C24" s="46" t="s">
        <v>320</v>
      </c>
      <c r="D24" s="5">
        <v>88181</v>
      </c>
      <c r="E24" s="5">
        <v>91733</v>
      </c>
      <c r="F24" s="82">
        <f t="shared" si="0"/>
        <v>0.040280786110386595</v>
      </c>
      <c r="G24" s="14">
        <f t="shared" si="1"/>
        <v>89957</v>
      </c>
      <c r="H24" s="14">
        <f t="shared" si="2"/>
        <v>32908.91666666666</v>
      </c>
      <c r="I24" s="14">
        <v>20783.84237791663</v>
      </c>
      <c r="J24" s="10">
        <v>3540.1737988283917</v>
      </c>
      <c r="K24" s="10">
        <v>203.46428571428567</v>
      </c>
      <c r="L24" s="17">
        <v>3743.6380845426775</v>
      </c>
      <c r="M24" s="14">
        <f t="shared" si="3"/>
        <v>24527.48046245931</v>
      </c>
      <c r="N24" s="4">
        <v>11293.333333333334</v>
      </c>
      <c r="O24" s="4">
        <v>21227.269537540695</v>
      </c>
      <c r="P24" s="26">
        <f t="shared" si="4"/>
        <v>57048.08333333334</v>
      </c>
      <c r="Q24" s="9">
        <v>2918.588429124019</v>
      </c>
      <c r="R24" s="10">
        <v>17865.25394879262</v>
      </c>
      <c r="S24" s="11">
        <v>20783.842377916637</v>
      </c>
      <c r="T24" s="12">
        <v>2940.742291602796</v>
      </c>
      <c r="U24" s="10">
        <v>22037.979225458996</v>
      </c>
      <c r="V24" s="66">
        <v>24978.721517061793</v>
      </c>
      <c r="W24" s="51">
        <f t="shared" si="5"/>
        <v>0.2726578305463645</v>
      </c>
      <c r="X24" s="47">
        <f t="shared" si="6"/>
        <v>0.12554146240240707</v>
      </c>
      <c r="Y24" s="47">
        <f t="shared" si="7"/>
        <v>0.23597129225675262</v>
      </c>
      <c r="Z24" s="78">
        <f t="shared" si="8"/>
        <v>0.3658294147944758</v>
      </c>
      <c r="AA24" s="31">
        <f t="shared" si="9"/>
        <v>1</v>
      </c>
      <c r="AB24" s="59">
        <f t="shared" si="10"/>
        <v>0.6341705852055243</v>
      </c>
      <c r="AC24" s="59">
        <f t="shared" si="11"/>
        <v>0.19796166099649853</v>
      </c>
      <c r="AD24" s="59">
        <f t="shared" si="12"/>
        <v>0.3720943508918475</v>
      </c>
      <c r="AE24" s="51">
        <f t="shared" si="13"/>
        <v>0.05116014874804182</v>
      </c>
      <c r="AF24" s="47">
        <f t="shared" si="14"/>
        <v>0.3131613352267333</v>
      </c>
      <c r="AG24" s="52">
        <f t="shared" si="15"/>
        <v>0.06562250413687887</v>
      </c>
      <c r="AH24" s="31">
        <f t="shared" si="16"/>
        <v>0.42994398811165396</v>
      </c>
      <c r="AI24" s="31">
        <f t="shared" si="17"/>
        <v>1</v>
      </c>
      <c r="AJ24" s="31">
        <f t="shared" si="18"/>
        <v>0.6279056491081524</v>
      </c>
      <c r="AK24" s="31">
        <f t="shared" si="19"/>
        <v>0.31527294152819607</v>
      </c>
      <c r="AL24" s="31">
        <f t="shared" si="20"/>
        <v>0.6847270584718038</v>
      </c>
      <c r="AM24" s="31"/>
      <c r="AN24" s="17">
        <f t="shared" si="21"/>
        <v>6.121196730076351</v>
      </c>
      <c r="AO24" s="67">
        <f t="shared" si="22"/>
        <v>7.494019210179622</v>
      </c>
      <c r="AP24" s="75">
        <f t="shared" si="23"/>
        <v>1.0603419148749373</v>
      </c>
      <c r="AQ24" s="80"/>
    </row>
    <row r="25" spans="1:43" ht="12">
      <c r="A25" s="32">
        <v>2</v>
      </c>
      <c r="B25" s="41" t="s">
        <v>901</v>
      </c>
      <c r="C25" s="46" t="s">
        <v>311</v>
      </c>
      <c r="D25" s="5">
        <v>44352</v>
      </c>
      <c r="E25" s="5">
        <v>45257</v>
      </c>
      <c r="F25" s="82">
        <f t="shared" si="0"/>
        <v>0.02040494227994228</v>
      </c>
      <c r="G25" s="14">
        <f t="shared" si="1"/>
        <v>44804.5</v>
      </c>
      <c r="H25" s="14">
        <f t="shared" si="2"/>
        <v>12172.500000000004</v>
      </c>
      <c r="I25" s="14">
        <v>12579.521624188597</v>
      </c>
      <c r="J25" s="10">
        <v>2606.7993459760273</v>
      </c>
      <c r="K25" s="10">
        <v>144</v>
      </c>
      <c r="L25" s="17">
        <v>2750.7993459760273</v>
      </c>
      <c r="M25" s="14">
        <f t="shared" si="3"/>
        <v>15330.320970164625</v>
      </c>
      <c r="N25" s="4">
        <v>3864.166666666667</v>
      </c>
      <c r="O25" s="4">
        <v>13437.512363168706</v>
      </c>
      <c r="P25" s="26">
        <f t="shared" si="4"/>
        <v>32631.999999999996</v>
      </c>
      <c r="Q25" s="9">
        <v>1637.4868682269378</v>
      </c>
      <c r="R25" s="10">
        <v>10942.034755961666</v>
      </c>
      <c r="S25" s="11">
        <v>12579.521624188603</v>
      </c>
      <c r="T25" s="12">
        <v>1658.250428061107</v>
      </c>
      <c r="U25" s="10">
        <v>21857.393397540563</v>
      </c>
      <c r="V25" s="66">
        <v>23515.64382560167</v>
      </c>
      <c r="W25" s="51">
        <f t="shared" si="5"/>
        <v>0.3421602957328979</v>
      </c>
      <c r="X25" s="47">
        <f t="shared" si="6"/>
        <v>0.08624505723011454</v>
      </c>
      <c r="Y25" s="47">
        <f t="shared" si="7"/>
        <v>0.2999143470671184</v>
      </c>
      <c r="Z25" s="78">
        <f t="shared" si="8"/>
        <v>0.2716802999698692</v>
      </c>
      <c r="AA25" s="31">
        <f t="shared" si="9"/>
        <v>1</v>
      </c>
      <c r="AB25" s="59">
        <f t="shared" si="10"/>
        <v>0.7283197000301308</v>
      </c>
      <c r="AC25" s="59">
        <f t="shared" si="11"/>
        <v>0.11841648279807145</v>
      </c>
      <c r="AD25" s="59">
        <f t="shared" si="12"/>
        <v>0.411789420298134</v>
      </c>
      <c r="AE25" s="51">
        <f t="shared" si="13"/>
        <v>0.05018040169854553</v>
      </c>
      <c r="AF25" s="47">
        <f t="shared" si="14"/>
        <v>0.3353160932814926</v>
      </c>
      <c r="AG25" s="52">
        <f t="shared" si="15"/>
        <v>0.08429760192375667</v>
      </c>
      <c r="AH25" s="31">
        <f t="shared" si="16"/>
        <v>0.4697940969037948</v>
      </c>
      <c r="AI25" s="31">
        <f t="shared" si="17"/>
        <v>1.0000000000000002</v>
      </c>
      <c r="AJ25" s="31">
        <f t="shared" si="18"/>
        <v>0.5882105797018661</v>
      </c>
      <c r="AK25" s="31">
        <f t="shared" si="19"/>
        <v>0.20131647896930163</v>
      </c>
      <c r="AL25" s="31">
        <f t="shared" si="20"/>
        <v>0.7986835210306984</v>
      </c>
      <c r="AM25" s="31"/>
      <c r="AN25" s="17">
        <f t="shared" si="21"/>
        <v>6.682212216950261</v>
      </c>
      <c r="AO25" s="67">
        <f t="shared" si="22"/>
        <v>13.180996686427578</v>
      </c>
      <c r="AP25" s="75">
        <f t="shared" si="23"/>
        <v>1.737537726038163</v>
      </c>
      <c r="AQ25" s="80"/>
    </row>
    <row r="26" spans="1:43" ht="12">
      <c r="A26" s="32">
        <v>2</v>
      </c>
      <c r="B26" s="41" t="s">
        <v>912</v>
      </c>
      <c r="C26" s="46" t="s">
        <v>324</v>
      </c>
      <c r="D26" s="5">
        <v>77589</v>
      </c>
      <c r="E26" s="5">
        <v>78288</v>
      </c>
      <c r="F26" s="82">
        <f t="shared" si="0"/>
        <v>0.009009009009009009</v>
      </c>
      <c r="G26" s="14">
        <f t="shared" si="1"/>
        <v>77938.5</v>
      </c>
      <c r="H26" s="14">
        <f t="shared" si="2"/>
        <v>27633.5</v>
      </c>
      <c r="I26" s="14">
        <v>18914.830945260484</v>
      </c>
      <c r="J26" s="10">
        <v>7253.086747623047</v>
      </c>
      <c r="K26" s="10">
        <v>241</v>
      </c>
      <c r="L26" s="17">
        <v>7494.086747623047</v>
      </c>
      <c r="M26" s="14">
        <f t="shared" si="3"/>
        <v>26408.91769288353</v>
      </c>
      <c r="N26" s="4">
        <v>4513.166666666666</v>
      </c>
      <c r="O26" s="4">
        <v>19382.915640449806</v>
      </c>
      <c r="P26" s="26">
        <f t="shared" si="4"/>
        <v>50305</v>
      </c>
      <c r="Q26" s="9">
        <v>3614.6704744349627</v>
      </c>
      <c r="R26" s="10">
        <v>15300.160470825507</v>
      </c>
      <c r="S26" s="11">
        <v>18914.83094526047</v>
      </c>
      <c r="T26" s="12">
        <v>3665.0241599214196</v>
      </c>
      <c r="U26" s="10">
        <v>20948.28025482999</v>
      </c>
      <c r="V26" s="66">
        <v>24613.304414751412</v>
      </c>
      <c r="W26" s="51">
        <f t="shared" si="5"/>
        <v>0.3388430325562274</v>
      </c>
      <c r="X26" s="47">
        <f t="shared" si="6"/>
        <v>0.05790676837078807</v>
      </c>
      <c r="Y26" s="47">
        <f t="shared" si="7"/>
        <v>0.248695004913487</v>
      </c>
      <c r="Z26" s="78">
        <f t="shared" si="8"/>
        <v>0.35455519415949754</v>
      </c>
      <c r="AA26" s="31">
        <f t="shared" si="9"/>
        <v>1</v>
      </c>
      <c r="AB26" s="59">
        <f t="shared" si="10"/>
        <v>0.6454448058405025</v>
      </c>
      <c r="AC26" s="59">
        <f t="shared" si="11"/>
        <v>0.0897160653347911</v>
      </c>
      <c r="AD26" s="59">
        <f t="shared" si="12"/>
        <v>0.3853079344091006</v>
      </c>
      <c r="AE26" s="51">
        <f t="shared" si="13"/>
        <v>0.0718550934188443</v>
      </c>
      <c r="AF26" s="47">
        <f t="shared" si="14"/>
        <v>0.3041479071826957</v>
      </c>
      <c r="AG26" s="52">
        <f t="shared" si="15"/>
        <v>0.14897299965456806</v>
      </c>
      <c r="AH26" s="31">
        <f t="shared" si="16"/>
        <v>0.5249760002561081</v>
      </c>
      <c r="AI26" s="31">
        <f t="shared" si="17"/>
        <v>0.9999999999999998</v>
      </c>
      <c r="AJ26" s="31">
        <f t="shared" si="18"/>
        <v>0.6146920655908994</v>
      </c>
      <c r="AK26" s="31">
        <f t="shared" si="19"/>
        <v>0.14595286055717613</v>
      </c>
      <c r="AL26" s="31">
        <f t="shared" si="20"/>
        <v>0.854047139442824</v>
      </c>
      <c r="AM26" s="31"/>
      <c r="AN26" s="17">
        <f t="shared" si="21"/>
        <v>4.232795376241646</v>
      </c>
      <c r="AO26" s="67">
        <f t="shared" si="22"/>
        <v>5.715727738962336</v>
      </c>
      <c r="AP26" s="75">
        <f t="shared" si="23"/>
        <v>1.107505550298299</v>
      </c>
      <c r="AQ26" s="80"/>
    </row>
    <row r="27" spans="1:43" ht="12">
      <c r="A27" s="32">
        <v>2</v>
      </c>
      <c r="B27" s="41" t="s">
        <v>902</v>
      </c>
      <c r="C27" s="46" t="s">
        <v>312</v>
      </c>
      <c r="D27" s="5">
        <v>35803</v>
      </c>
      <c r="E27" s="5">
        <v>36492</v>
      </c>
      <c r="F27" s="82">
        <f t="shared" si="0"/>
        <v>0.019244197413624556</v>
      </c>
      <c r="G27" s="14">
        <f t="shared" si="1"/>
        <v>36147.5</v>
      </c>
      <c r="H27" s="14">
        <f t="shared" si="2"/>
        <v>13055.5</v>
      </c>
      <c r="I27" s="14">
        <v>9967.444675507071</v>
      </c>
      <c r="J27" s="10">
        <v>1526.6184372126402</v>
      </c>
      <c r="K27" s="10">
        <v>84</v>
      </c>
      <c r="L27" s="17">
        <v>1610.6184372126402</v>
      </c>
      <c r="M27" s="14">
        <f t="shared" si="3"/>
        <v>11578.063112719712</v>
      </c>
      <c r="N27" s="4">
        <v>3061</v>
      </c>
      <c r="O27" s="4">
        <v>8452.936887280288</v>
      </c>
      <c r="P27" s="26">
        <f t="shared" si="4"/>
        <v>23092</v>
      </c>
      <c r="Q27" s="9">
        <v>1339.270381056308</v>
      </c>
      <c r="R27" s="10">
        <v>8628.174294450788</v>
      </c>
      <c r="S27" s="11">
        <v>9967.444675507097</v>
      </c>
      <c r="T27" s="12">
        <v>1347.9528799885468</v>
      </c>
      <c r="U27" s="10">
        <v>20253.881179842934</v>
      </c>
      <c r="V27" s="66">
        <v>21601.834059831483</v>
      </c>
      <c r="W27" s="51">
        <f t="shared" si="5"/>
        <v>0.32030052182639773</v>
      </c>
      <c r="X27" s="47">
        <f t="shared" si="6"/>
        <v>0.08468082163358462</v>
      </c>
      <c r="Y27" s="47">
        <f t="shared" si="7"/>
        <v>0.23384568468857564</v>
      </c>
      <c r="Z27" s="78">
        <f t="shared" si="8"/>
        <v>0.361172971851442</v>
      </c>
      <c r="AA27" s="31">
        <f t="shared" si="9"/>
        <v>1</v>
      </c>
      <c r="AB27" s="59">
        <f t="shared" si="10"/>
        <v>0.638827028148558</v>
      </c>
      <c r="AC27" s="59">
        <f t="shared" si="11"/>
        <v>0.13255672960332582</v>
      </c>
      <c r="AD27" s="59">
        <f t="shared" si="12"/>
        <v>0.3660547759951623</v>
      </c>
      <c r="AE27" s="51">
        <f t="shared" si="13"/>
        <v>0.05799715836897228</v>
      </c>
      <c r="AF27" s="47">
        <f t="shared" si="14"/>
        <v>0.3736434390460241</v>
      </c>
      <c r="AG27" s="52">
        <f t="shared" si="15"/>
        <v>0.06974789698651655</v>
      </c>
      <c r="AH27" s="31">
        <f t="shared" si="16"/>
        <v>0.5013884944015129</v>
      </c>
      <c r="AI27" s="31">
        <f t="shared" si="17"/>
        <v>1.0000000000000009</v>
      </c>
      <c r="AJ27" s="31">
        <f t="shared" si="18"/>
        <v>0.6339452240048377</v>
      </c>
      <c r="AK27" s="31">
        <f t="shared" si="19"/>
        <v>0.2090980806920856</v>
      </c>
      <c r="AL27" s="31">
        <f t="shared" si="20"/>
        <v>0.7909019193079144</v>
      </c>
      <c r="AM27" s="31"/>
      <c r="AN27" s="17">
        <f t="shared" si="21"/>
        <v>6.4424438981810255</v>
      </c>
      <c r="AO27" s="67">
        <f t="shared" si="22"/>
        <v>15.025659635828685</v>
      </c>
      <c r="AP27" s="75">
        <f t="shared" si="23"/>
        <v>2.0320033708953105</v>
      </c>
      <c r="AQ27" s="80"/>
    </row>
    <row r="28" spans="1:43" ht="12">
      <c r="A28" s="32">
        <v>1</v>
      </c>
      <c r="B28" s="41" t="s">
        <v>777</v>
      </c>
      <c r="C28" s="46" t="s">
        <v>291</v>
      </c>
      <c r="D28" s="5">
        <v>57432</v>
      </c>
      <c r="E28" s="5">
        <v>58137</v>
      </c>
      <c r="F28" s="82">
        <f t="shared" si="0"/>
        <v>0.01227538654408692</v>
      </c>
      <c r="G28" s="14">
        <f t="shared" si="1"/>
        <v>57784.5</v>
      </c>
      <c r="H28" s="14">
        <f t="shared" si="2"/>
        <v>20320.66666666667</v>
      </c>
      <c r="I28" s="14">
        <v>21527.14167261194</v>
      </c>
      <c r="J28" s="10">
        <v>3760.8196229631744</v>
      </c>
      <c r="K28" s="10">
        <v>500.125</v>
      </c>
      <c r="L28" s="17">
        <v>4260.944622963174</v>
      </c>
      <c r="M28" s="14">
        <f t="shared" si="3"/>
        <v>25788.086295575114</v>
      </c>
      <c r="N28" s="4">
        <v>1616.0833333333335</v>
      </c>
      <c r="O28" s="4">
        <v>10059.663704424884</v>
      </c>
      <c r="P28" s="26">
        <f t="shared" si="4"/>
        <v>37463.83333333333</v>
      </c>
      <c r="Q28" s="9">
        <v>10384.836152958087</v>
      </c>
      <c r="R28" s="10">
        <v>11142.305519653846</v>
      </c>
      <c r="S28" s="11">
        <v>21527.141672611935</v>
      </c>
      <c r="T28" s="12">
        <v>10435.937305947742</v>
      </c>
      <c r="U28" s="10">
        <v>19463.23898180951</v>
      </c>
      <c r="V28" s="66">
        <v>29899.176287757255</v>
      </c>
      <c r="W28" s="51">
        <f t="shared" si="5"/>
        <v>0.44628033980695714</v>
      </c>
      <c r="X28" s="47">
        <f t="shared" si="6"/>
        <v>0.027967419175269032</v>
      </c>
      <c r="Y28" s="47">
        <f t="shared" si="7"/>
        <v>0.17408930949346077</v>
      </c>
      <c r="Z28" s="78">
        <f t="shared" si="8"/>
        <v>0.3516629315243131</v>
      </c>
      <c r="AA28" s="31">
        <f t="shared" si="9"/>
        <v>1</v>
      </c>
      <c r="AB28" s="59">
        <f t="shared" si="10"/>
        <v>0.6483370684756868</v>
      </c>
      <c r="AC28" s="59">
        <f t="shared" si="11"/>
        <v>0.0431371589488529</v>
      </c>
      <c r="AD28" s="59">
        <f t="shared" si="12"/>
        <v>0.2685166681935436</v>
      </c>
      <c r="AE28" s="51">
        <f t="shared" si="13"/>
        <v>0.27719630451479216</v>
      </c>
      <c r="AF28" s="47">
        <f t="shared" si="14"/>
        <v>0.297414987423084</v>
      </c>
      <c r="AG28" s="52">
        <f t="shared" si="15"/>
        <v>0.11373488091972724</v>
      </c>
      <c r="AH28" s="31">
        <f t="shared" si="16"/>
        <v>0.6883461728576034</v>
      </c>
      <c r="AI28" s="31">
        <f t="shared" si="17"/>
        <v>0.9999999999999998</v>
      </c>
      <c r="AJ28" s="31">
        <f t="shared" si="18"/>
        <v>0.7314833318064564</v>
      </c>
      <c r="AK28" s="31">
        <f t="shared" si="19"/>
        <v>0.0589721693894545</v>
      </c>
      <c r="AL28" s="31">
        <f t="shared" si="20"/>
        <v>0.9410278306105455</v>
      </c>
      <c r="AM28" s="31"/>
      <c r="AN28" s="17">
        <f t="shared" si="21"/>
        <v>1.072939943927762</v>
      </c>
      <c r="AO28" s="67">
        <f t="shared" si="22"/>
        <v>1.865020688723077</v>
      </c>
      <c r="AP28" s="75">
        <f t="shared" si="23"/>
        <v>0.9041255582282789</v>
      </c>
      <c r="AQ28" s="80"/>
    </row>
    <row r="29" spans="1:43" ht="12">
      <c r="A29" s="32">
        <v>1</v>
      </c>
      <c r="B29" s="41" t="s">
        <v>654</v>
      </c>
      <c r="C29" s="46" t="s">
        <v>59</v>
      </c>
      <c r="D29" s="5">
        <v>40763</v>
      </c>
      <c r="E29" s="5">
        <v>41266</v>
      </c>
      <c r="F29" s="82">
        <f t="shared" si="0"/>
        <v>0.012339621715771656</v>
      </c>
      <c r="G29" s="14">
        <f t="shared" si="1"/>
        <v>41014.5</v>
      </c>
      <c r="H29" s="14">
        <f t="shared" si="2"/>
        <v>13743.416666666664</v>
      </c>
      <c r="I29" s="14">
        <v>15459.159408657235</v>
      </c>
      <c r="J29" s="10">
        <v>1856.2048056461267</v>
      </c>
      <c r="K29" s="10">
        <v>182.5</v>
      </c>
      <c r="L29" s="17">
        <v>2038.7048056461267</v>
      </c>
      <c r="M29" s="14">
        <f t="shared" si="3"/>
        <v>17497.86421430336</v>
      </c>
      <c r="N29" s="4">
        <v>2156.416666666667</v>
      </c>
      <c r="O29" s="4">
        <v>7616.802452363307</v>
      </c>
      <c r="P29" s="26">
        <f t="shared" si="4"/>
        <v>27271.083333333336</v>
      </c>
      <c r="Q29" s="9">
        <v>6822.625013235487</v>
      </c>
      <c r="R29" s="10">
        <v>8636.534395421742</v>
      </c>
      <c r="S29" s="11">
        <v>15459.15940865723</v>
      </c>
      <c r="T29" s="12">
        <v>6869.341023258303</v>
      </c>
      <c r="U29" s="10">
        <v>19042.172918000255</v>
      </c>
      <c r="V29" s="66">
        <v>25911.513941258556</v>
      </c>
      <c r="W29" s="51">
        <f t="shared" si="5"/>
        <v>0.42662629592713214</v>
      </c>
      <c r="X29" s="47">
        <f t="shared" si="6"/>
        <v>0.05257693417368655</v>
      </c>
      <c r="Y29" s="47">
        <f t="shared" si="7"/>
        <v>0.18570999164596197</v>
      </c>
      <c r="Z29" s="78">
        <f t="shared" si="8"/>
        <v>0.3350867782532193</v>
      </c>
      <c r="AA29" s="31">
        <f t="shared" si="9"/>
        <v>0.9999999999999999</v>
      </c>
      <c r="AB29" s="59">
        <f t="shared" si="10"/>
        <v>0.6649132217467807</v>
      </c>
      <c r="AC29" s="59">
        <f t="shared" si="11"/>
        <v>0.0790733774785869</v>
      </c>
      <c r="AD29" s="59">
        <f t="shared" si="12"/>
        <v>0.27929959214540334</v>
      </c>
      <c r="AE29" s="51">
        <f t="shared" si="13"/>
        <v>0.2501779973256955</v>
      </c>
      <c r="AF29" s="47">
        <f t="shared" si="14"/>
        <v>0.3166920173231747</v>
      </c>
      <c r="AG29" s="52">
        <f t="shared" si="15"/>
        <v>0.0747570157271393</v>
      </c>
      <c r="AH29" s="31">
        <f t="shared" si="16"/>
        <v>0.6416270303760095</v>
      </c>
      <c r="AI29" s="31">
        <f t="shared" si="17"/>
        <v>0.9999999999999998</v>
      </c>
      <c r="AJ29" s="31">
        <f t="shared" si="18"/>
        <v>0.7207004078545967</v>
      </c>
      <c r="AK29" s="31">
        <f t="shared" si="19"/>
        <v>0.10971740353800408</v>
      </c>
      <c r="AL29" s="31">
        <f t="shared" si="20"/>
        <v>0.8902825964619959</v>
      </c>
      <c r="AM29" s="31"/>
      <c r="AN29" s="17">
        <f t="shared" si="21"/>
        <v>1.2658667856825458</v>
      </c>
      <c r="AO29" s="67">
        <f t="shared" si="22"/>
        <v>2.772052348766355</v>
      </c>
      <c r="AP29" s="75">
        <f t="shared" si="23"/>
        <v>1.2317728548252445</v>
      </c>
      <c r="AQ29" s="80"/>
    </row>
    <row r="30" spans="1:43" ht="12">
      <c r="A30" s="32">
        <v>1</v>
      </c>
      <c r="B30" s="41" t="s">
        <v>788</v>
      </c>
      <c r="C30" s="46" t="s">
        <v>114</v>
      </c>
      <c r="D30" s="5">
        <v>80043</v>
      </c>
      <c r="E30" s="5">
        <v>81062</v>
      </c>
      <c r="F30" s="82">
        <f t="shared" si="0"/>
        <v>0.012730657271716453</v>
      </c>
      <c r="G30" s="14">
        <f t="shared" si="1"/>
        <v>80552.5</v>
      </c>
      <c r="H30" s="14">
        <f t="shared" si="2"/>
        <v>27668.25</v>
      </c>
      <c r="I30" s="14">
        <v>30877.64397226218</v>
      </c>
      <c r="J30" s="10">
        <v>4163.032859389937</v>
      </c>
      <c r="K30" s="10">
        <v>484.58333333333326</v>
      </c>
      <c r="L30" s="17">
        <v>4647.61619272327</v>
      </c>
      <c r="M30" s="14">
        <f t="shared" si="3"/>
        <v>35525.26016498545</v>
      </c>
      <c r="N30" s="4">
        <v>3252.1666666666665</v>
      </c>
      <c r="O30" s="4">
        <v>14106.823168347884</v>
      </c>
      <c r="P30" s="26">
        <f t="shared" si="4"/>
        <v>52884.25</v>
      </c>
      <c r="Q30" s="9">
        <v>10741.506419118818</v>
      </c>
      <c r="R30" s="10">
        <v>20136.13755314357</v>
      </c>
      <c r="S30" s="11">
        <v>30877.643972262387</v>
      </c>
      <c r="T30" s="12">
        <v>10787.68247803062</v>
      </c>
      <c r="U30" s="10">
        <v>18711.945604279874</v>
      </c>
      <c r="V30" s="66">
        <v>29499.628082310493</v>
      </c>
      <c r="W30" s="51">
        <f t="shared" si="5"/>
        <v>0.44101995797753574</v>
      </c>
      <c r="X30" s="47">
        <f t="shared" si="6"/>
        <v>0.040373255537278996</v>
      </c>
      <c r="Y30" s="47">
        <f t="shared" si="7"/>
        <v>0.17512582686257888</v>
      </c>
      <c r="Z30" s="78">
        <f t="shared" si="8"/>
        <v>0.3434809596226064</v>
      </c>
      <c r="AA30" s="31">
        <f t="shared" si="9"/>
        <v>1</v>
      </c>
      <c r="AB30" s="59">
        <f t="shared" si="10"/>
        <v>0.6565190403773936</v>
      </c>
      <c r="AC30" s="59">
        <f t="shared" si="11"/>
        <v>0.061495940032555374</v>
      </c>
      <c r="AD30" s="59">
        <f t="shared" si="12"/>
        <v>0.2667490447221599</v>
      </c>
      <c r="AE30" s="51">
        <f t="shared" si="13"/>
        <v>0.20311352470950836</v>
      </c>
      <c r="AF30" s="47">
        <f t="shared" si="14"/>
        <v>0.3807586862467288</v>
      </c>
      <c r="AG30" s="52">
        <f t="shared" si="15"/>
        <v>0.08788280428905146</v>
      </c>
      <c r="AH30" s="31">
        <f t="shared" si="16"/>
        <v>0.6717550152452887</v>
      </c>
      <c r="AI30" s="31">
        <f t="shared" si="17"/>
        <v>1.000000000000004</v>
      </c>
      <c r="AJ30" s="31">
        <f t="shared" si="18"/>
        <v>0.73325095527784</v>
      </c>
      <c r="AK30" s="31">
        <f t="shared" si="19"/>
        <v>0.08386752119436874</v>
      </c>
      <c r="AL30" s="31">
        <f t="shared" si="20"/>
        <v>0.9161324788056313</v>
      </c>
      <c r="AM30" s="31"/>
      <c r="AN30" s="17">
        <f t="shared" si="21"/>
        <v>1.87461020525978</v>
      </c>
      <c r="AO30" s="67">
        <f t="shared" si="22"/>
        <v>1.7345658478906114</v>
      </c>
      <c r="AP30" s="75">
        <f t="shared" si="23"/>
        <v>0.6060030234524678</v>
      </c>
      <c r="AQ30" s="80"/>
    </row>
    <row r="31" spans="1:43" ht="12">
      <c r="A31" s="32">
        <v>1</v>
      </c>
      <c r="B31" s="41" t="s">
        <v>673</v>
      </c>
      <c r="C31" s="46" t="s">
        <v>220</v>
      </c>
      <c r="D31" s="5">
        <v>13330</v>
      </c>
      <c r="E31" s="5">
        <v>13566</v>
      </c>
      <c r="F31" s="82">
        <f t="shared" si="0"/>
        <v>0.01770442610652663</v>
      </c>
      <c r="G31" s="14">
        <f t="shared" si="1"/>
        <v>13448</v>
      </c>
      <c r="H31" s="14">
        <f t="shared" si="2"/>
        <v>4812.5</v>
      </c>
      <c r="I31" s="14">
        <v>5063.0790607779445</v>
      </c>
      <c r="J31" s="10">
        <v>548.7099332040509</v>
      </c>
      <c r="K31" s="10">
        <v>37.5</v>
      </c>
      <c r="L31" s="17">
        <v>586.2099332040509</v>
      </c>
      <c r="M31" s="14">
        <f t="shared" si="3"/>
        <v>5649.288993981995</v>
      </c>
      <c r="N31" s="4">
        <v>454.25</v>
      </c>
      <c r="O31" s="4">
        <v>2531.961006018004</v>
      </c>
      <c r="P31" s="26">
        <f t="shared" si="4"/>
        <v>8635.5</v>
      </c>
      <c r="Q31" s="9">
        <v>627.9388117404767</v>
      </c>
      <c r="R31" s="10">
        <v>4435.140249037466</v>
      </c>
      <c r="S31" s="11">
        <v>5063.079060777943</v>
      </c>
      <c r="T31" s="12">
        <v>636.8045969968871</v>
      </c>
      <c r="U31" s="10">
        <v>18691.416613432033</v>
      </c>
      <c r="V31" s="66">
        <v>19328.22121042892</v>
      </c>
      <c r="W31" s="51">
        <f t="shared" si="5"/>
        <v>0.42008395255666237</v>
      </c>
      <c r="X31" s="47">
        <f t="shared" si="6"/>
        <v>0.03377825698988697</v>
      </c>
      <c r="Y31" s="47">
        <f t="shared" si="7"/>
        <v>0.18827788563489023</v>
      </c>
      <c r="Z31" s="78">
        <f t="shared" si="8"/>
        <v>0.3578599048185604</v>
      </c>
      <c r="AA31" s="31">
        <f t="shared" si="9"/>
        <v>1</v>
      </c>
      <c r="AB31" s="59">
        <f t="shared" si="10"/>
        <v>0.6421400951814397</v>
      </c>
      <c r="AC31" s="59">
        <f t="shared" si="11"/>
        <v>0.05260262868392102</v>
      </c>
      <c r="AD31" s="59">
        <f t="shared" si="12"/>
        <v>0.293203752651034</v>
      </c>
      <c r="AE31" s="51">
        <f t="shared" si="13"/>
        <v>0.07271597611492985</v>
      </c>
      <c r="AF31" s="47">
        <f t="shared" si="14"/>
        <v>0.5135939145431608</v>
      </c>
      <c r="AG31" s="52">
        <f t="shared" si="15"/>
        <v>0.06788372800695396</v>
      </c>
      <c r="AH31" s="31">
        <f t="shared" si="16"/>
        <v>0.6541936186650447</v>
      </c>
      <c r="AI31" s="31">
        <f t="shared" si="17"/>
        <v>0.9999999999999997</v>
      </c>
      <c r="AJ31" s="31">
        <f t="shared" si="18"/>
        <v>0.706796247348966</v>
      </c>
      <c r="AK31" s="31">
        <f t="shared" si="19"/>
        <v>0.07442403504718889</v>
      </c>
      <c r="AL31" s="31">
        <f t="shared" si="20"/>
        <v>0.9255759649528111</v>
      </c>
      <c r="AM31" s="31"/>
      <c r="AN31" s="17">
        <f t="shared" si="21"/>
        <v>7.063013411680122</v>
      </c>
      <c r="AO31" s="67">
        <f t="shared" si="22"/>
        <v>29.351887064853276</v>
      </c>
      <c r="AP31" s="75">
        <f t="shared" si="23"/>
        <v>3.6917094102338774</v>
      </c>
      <c r="AQ31" s="80"/>
    </row>
    <row r="32" spans="1:43" ht="12">
      <c r="A32" s="32">
        <v>1</v>
      </c>
      <c r="B32" s="41" t="s">
        <v>823</v>
      </c>
      <c r="C32" s="46" t="s">
        <v>163</v>
      </c>
      <c r="D32" s="5">
        <v>71806</v>
      </c>
      <c r="E32" s="5">
        <v>72366</v>
      </c>
      <c r="F32" s="82">
        <f t="shared" si="0"/>
        <v>0.007798791187365958</v>
      </c>
      <c r="G32" s="14">
        <f t="shared" si="1"/>
        <v>72086</v>
      </c>
      <c r="H32" s="14">
        <f t="shared" si="2"/>
        <v>25956</v>
      </c>
      <c r="I32" s="14">
        <v>25439.677392134225</v>
      </c>
      <c r="J32" s="10">
        <v>3885.6541181489183</v>
      </c>
      <c r="K32" s="10">
        <v>402.3571428571429</v>
      </c>
      <c r="L32" s="17">
        <v>4288.011261006061</v>
      </c>
      <c r="M32" s="14">
        <f t="shared" si="3"/>
        <v>29727.688653140285</v>
      </c>
      <c r="N32" s="4">
        <v>2644.916666666667</v>
      </c>
      <c r="O32" s="4">
        <v>13757.394680193047</v>
      </c>
      <c r="P32" s="26">
        <f t="shared" si="4"/>
        <v>46130</v>
      </c>
      <c r="Q32" s="9">
        <v>10496.643161590695</v>
      </c>
      <c r="R32" s="10">
        <v>14943.034230543553</v>
      </c>
      <c r="S32" s="11">
        <v>25439.677392134246</v>
      </c>
      <c r="T32" s="12">
        <v>10571.589307078877</v>
      </c>
      <c r="U32" s="10">
        <v>18564.547239312247</v>
      </c>
      <c r="V32" s="66">
        <v>29136.136546391124</v>
      </c>
      <c r="W32" s="51">
        <f t="shared" si="5"/>
        <v>0.41239198531116006</v>
      </c>
      <c r="X32" s="47">
        <f t="shared" si="6"/>
        <v>0.03669112818947739</v>
      </c>
      <c r="Y32" s="47">
        <f t="shared" si="7"/>
        <v>0.19084697001072395</v>
      </c>
      <c r="Z32" s="78">
        <f t="shared" si="8"/>
        <v>0.36006991648863856</v>
      </c>
      <c r="AA32" s="31">
        <f t="shared" si="9"/>
        <v>1</v>
      </c>
      <c r="AB32" s="59">
        <f t="shared" si="10"/>
        <v>0.6399300835113614</v>
      </c>
      <c r="AC32" s="59">
        <f t="shared" si="11"/>
        <v>0.05733615145603007</v>
      </c>
      <c r="AD32" s="59">
        <f t="shared" si="12"/>
        <v>0.2982309707390645</v>
      </c>
      <c r="AE32" s="51">
        <f t="shared" si="13"/>
        <v>0.22754483333168643</v>
      </c>
      <c r="AF32" s="47">
        <f t="shared" si="14"/>
        <v>0.32393310710044554</v>
      </c>
      <c r="AG32" s="52">
        <f t="shared" si="15"/>
        <v>0.09295493737277392</v>
      </c>
      <c r="AH32" s="31">
        <f t="shared" si="16"/>
        <v>0.6444328778049059</v>
      </c>
      <c r="AI32" s="31">
        <f t="shared" si="17"/>
        <v>1.0000000000000004</v>
      </c>
      <c r="AJ32" s="31">
        <f t="shared" si="18"/>
        <v>0.7017690292609354</v>
      </c>
      <c r="AK32" s="31">
        <f t="shared" si="19"/>
        <v>0.08170231096748932</v>
      </c>
      <c r="AL32" s="31">
        <f t="shared" si="20"/>
        <v>0.9182976890325106</v>
      </c>
      <c r="AM32" s="31"/>
      <c r="AN32" s="17">
        <f t="shared" si="21"/>
        <v>1.4236012409398737</v>
      </c>
      <c r="AO32" s="67">
        <f t="shared" si="22"/>
        <v>1.7560791192371783</v>
      </c>
      <c r="AP32" s="75">
        <f t="shared" si="23"/>
        <v>0.7297477461350301</v>
      </c>
      <c r="AQ32" s="80"/>
    </row>
    <row r="33" spans="1:43" ht="12">
      <c r="A33" s="32">
        <v>3</v>
      </c>
      <c r="B33" s="41" t="s">
        <v>958</v>
      </c>
      <c r="C33" s="46" t="s">
        <v>347</v>
      </c>
      <c r="D33" s="5">
        <v>69043</v>
      </c>
      <c r="E33" s="5">
        <v>69440</v>
      </c>
      <c r="F33" s="82">
        <f t="shared" si="0"/>
        <v>0.005750039830250713</v>
      </c>
      <c r="G33" s="14">
        <f t="shared" si="1"/>
        <v>69241.5</v>
      </c>
      <c r="H33" s="14">
        <f t="shared" si="2"/>
        <v>23174.000000000007</v>
      </c>
      <c r="I33" s="14">
        <v>22111.221591055117</v>
      </c>
      <c r="J33" s="10">
        <v>3455.9173760123235</v>
      </c>
      <c r="K33" s="10">
        <v>424.5</v>
      </c>
      <c r="L33" s="17">
        <v>3880.4173760123235</v>
      </c>
      <c r="M33" s="14">
        <f t="shared" si="3"/>
        <v>25991.63896706744</v>
      </c>
      <c r="N33" s="4">
        <v>4781.333333333333</v>
      </c>
      <c r="O33" s="4">
        <v>15294.527699599219</v>
      </c>
      <c r="P33" s="26">
        <f t="shared" si="4"/>
        <v>46067.49999999999</v>
      </c>
      <c r="Q33" s="9">
        <v>12097.860125243587</v>
      </c>
      <c r="R33" s="10">
        <v>10013.36146581154</v>
      </c>
      <c r="S33" s="11">
        <v>22111.221591055128</v>
      </c>
      <c r="T33" s="12">
        <v>12158.494670863827</v>
      </c>
      <c r="U33" s="10">
        <v>17828.528060558117</v>
      </c>
      <c r="V33" s="66">
        <v>29987.022731421945</v>
      </c>
      <c r="W33" s="51">
        <f t="shared" si="5"/>
        <v>0.3753766017065985</v>
      </c>
      <c r="X33" s="47">
        <f t="shared" si="6"/>
        <v>0.06905300048862796</v>
      </c>
      <c r="Y33" s="47">
        <f t="shared" si="7"/>
        <v>0.22088671821955358</v>
      </c>
      <c r="Z33" s="78">
        <f t="shared" si="8"/>
        <v>0.33468367958521994</v>
      </c>
      <c r="AA33" s="31">
        <f t="shared" si="9"/>
        <v>1</v>
      </c>
      <c r="AB33" s="59">
        <f t="shared" si="10"/>
        <v>0.6653163204147801</v>
      </c>
      <c r="AC33" s="59">
        <f t="shared" si="11"/>
        <v>0.10378972883992693</v>
      </c>
      <c r="AD33" s="59">
        <f t="shared" si="12"/>
        <v>0.33200255493784603</v>
      </c>
      <c r="AE33" s="51">
        <f t="shared" si="13"/>
        <v>0.2626116052584488</v>
      </c>
      <c r="AF33" s="47">
        <f t="shared" si="14"/>
        <v>0.21736281469173585</v>
      </c>
      <c r="AG33" s="52">
        <f t="shared" si="15"/>
        <v>0.08423329627204264</v>
      </c>
      <c r="AH33" s="31">
        <f t="shared" si="16"/>
        <v>0.5642077162222273</v>
      </c>
      <c r="AI33" s="31">
        <f t="shared" si="17"/>
        <v>1.0000000000000002</v>
      </c>
      <c r="AJ33" s="31">
        <f t="shared" si="18"/>
        <v>0.667997445062154</v>
      </c>
      <c r="AK33" s="31">
        <f t="shared" si="19"/>
        <v>0.15537443983826885</v>
      </c>
      <c r="AL33" s="31">
        <f t="shared" si="20"/>
        <v>0.8446255601617312</v>
      </c>
      <c r="AM33" s="31"/>
      <c r="AN33" s="17">
        <f t="shared" si="21"/>
        <v>0.8276969118627435</v>
      </c>
      <c r="AO33" s="67">
        <f t="shared" si="22"/>
        <v>1.4663433708846993</v>
      </c>
      <c r="AP33" s="75">
        <f t="shared" si="23"/>
        <v>0.8063113106229495</v>
      </c>
      <c r="AQ33" s="80"/>
    </row>
    <row r="34" spans="1:43" ht="12">
      <c r="A34" s="32">
        <v>3</v>
      </c>
      <c r="B34" s="41" t="s">
        <v>934</v>
      </c>
      <c r="C34" s="46" t="s">
        <v>588</v>
      </c>
      <c r="D34" s="5">
        <v>32910</v>
      </c>
      <c r="E34" s="5">
        <v>33104</v>
      </c>
      <c r="F34" s="82">
        <f t="shared" si="0"/>
        <v>0.0058948647827408085</v>
      </c>
      <c r="G34" s="14">
        <f t="shared" si="1"/>
        <v>33007</v>
      </c>
      <c r="H34" s="14">
        <f t="shared" si="2"/>
        <v>11429.999999999996</v>
      </c>
      <c r="I34" s="14">
        <v>10590.971215908372</v>
      </c>
      <c r="J34" s="10">
        <v>2285.9835074633766</v>
      </c>
      <c r="K34" s="10">
        <v>96</v>
      </c>
      <c r="L34" s="17">
        <v>2381.9835074633766</v>
      </c>
      <c r="M34" s="14">
        <f t="shared" si="3"/>
        <v>12972.95472337175</v>
      </c>
      <c r="N34" s="4">
        <v>1739.5</v>
      </c>
      <c r="O34" s="4">
        <v>6864.545276628255</v>
      </c>
      <c r="P34" s="26">
        <f t="shared" si="4"/>
        <v>21577.000000000004</v>
      </c>
      <c r="Q34" s="9">
        <v>2617.7216683910674</v>
      </c>
      <c r="R34" s="10">
        <v>7973.249547517309</v>
      </c>
      <c r="S34" s="11">
        <v>10590.971215908376</v>
      </c>
      <c r="T34" s="12">
        <v>2631.013193838733</v>
      </c>
      <c r="U34" s="10">
        <v>16607.8850254581</v>
      </c>
      <c r="V34" s="66">
        <v>19238.898219296832</v>
      </c>
      <c r="W34" s="51">
        <f t="shared" si="5"/>
        <v>0.39303646873001935</v>
      </c>
      <c r="X34" s="47">
        <f t="shared" si="6"/>
        <v>0.05270094222437665</v>
      </c>
      <c r="Y34" s="47">
        <f t="shared" si="7"/>
        <v>0.20797240817487972</v>
      </c>
      <c r="Z34" s="78">
        <f t="shared" si="8"/>
        <v>0.3462901808707243</v>
      </c>
      <c r="AA34" s="31">
        <f t="shared" si="9"/>
        <v>1</v>
      </c>
      <c r="AB34" s="59">
        <f t="shared" si="10"/>
        <v>0.6537098191292757</v>
      </c>
      <c r="AC34" s="59">
        <f t="shared" si="11"/>
        <v>0.0806182509153265</v>
      </c>
      <c r="AD34" s="59">
        <f t="shared" si="12"/>
        <v>0.31814178415109856</v>
      </c>
      <c r="AE34" s="51">
        <f t="shared" si="13"/>
        <v>0.12132000131580234</v>
      </c>
      <c r="AF34" s="47">
        <f t="shared" si="14"/>
        <v>0.3695253996161333</v>
      </c>
      <c r="AG34" s="52">
        <f t="shared" si="15"/>
        <v>0.11039456400163954</v>
      </c>
      <c r="AH34" s="31">
        <f t="shared" si="16"/>
        <v>0.6012399649335751</v>
      </c>
      <c r="AI34" s="31">
        <f t="shared" si="17"/>
        <v>1.0000000000000002</v>
      </c>
      <c r="AJ34" s="31">
        <f t="shared" si="18"/>
        <v>0.6818582158489015</v>
      </c>
      <c r="AK34" s="31">
        <f t="shared" si="19"/>
        <v>0.11823315909592465</v>
      </c>
      <c r="AL34" s="31">
        <f t="shared" si="20"/>
        <v>0.8817668409040753</v>
      </c>
      <c r="AM34" s="31"/>
      <c r="AN34" s="17">
        <f t="shared" si="21"/>
        <v>3.0458736861883082</v>
      </c>
      <c r="AO34" s="67">
        <f t="shared" si="22"/>
        <v>6.312353379431998</v>
      </c>
      <c r="AP34" s="75">
        <f t="shared" si="23"/>
        <v>1.5681172847030216</v>
      </c>
      <c r="AQ34" s="80"/>
    </row>
    <row r="35" spans="1:43" ht="12">
      <c r="A35" s="32">
        <v>1</v>
      </c>
      <c r="B35" s="41" t="s">
        <v>768</v>
      </c>
      <c r="C35" s="46" t="s">
        <v>285</v>
      </c>
      <c r="D35" s="5">
        <v>69064</v>
      </c>
      <c r="E35" s="5">
        <v>69732</v>
      </c>
      <c r="F35" s="82">
        <f t="shared" si="0"/>
        <v>0.00967218811537125</v>
      </c>
      <c r="G35" s="14">
        <f t="shared" si="1"/>
        <v>69398</v>
      </c>
      <c r="H35" s="14">
        <f t="shared" si="2"/>
        <v>26641.25</v>
      </c>
      <c r="I35" s="14">
        <v>21787.26494731176</v>
      </c>
      <c r="J35" s="10">
        <v>3272.1204042060103</v>
      </c>
      <c r="K35" s="10">
        <v>416.25</v>
      </c>
      <c r="L35" s="17">
        <v>3688.3704042060103</v>
      </c>
      <c r="M35" s="14">
        <f t="shared" si="3"/>
        <v>25475.63535151777</v>
      </c>
      <c r="N35" s="4">
        <v>3360.5</v>
      </c>
      <c r="O35" s="4">
        <v>13920.61464848223</v>
      </c>
      <c r="P35" s="26">
        <f t="shared" si="4"/>
        <v>42756.75</v>
      </c>
      <c r="Q35" s="9">
        <v>11099.633671356009</v>
      </c>
      <c r="R35" s="10">
        <v>10687.631275955755</v>
      </c>
      <c r="S35" s="11">
        <v>21787.264947311764</v>
      </c>
      <c r="T35" s="12">
        <v>11180.514345757749</v>
      </c>
      <c r="U35" s="10">
        <v>15029.283921197706</v>
      </c>
      <c r="V35" s="66">
        <v>26209.798266955455</v>
      </c>
      <c r="W35" s="51">
        <f t="shared" si="5"/>
        <v>0.3670946619717826</v>
      </c>
      <c r="X35" s="47">
        <f t="shared" si="6"/>
        <v>0.048423585694112224</v>
      </c>
      <c r="Y35" s="47">
        <f t="shared" si="7"/>
        <v>0.20059100620309273</v>
      </c>
      <c r="Z35" s="78">
        <f t="shared" si="8"/>
        <v>0.38389074613101243</v>
      </c>
      <c r="AA35" s="31">
        <f t="shared" si="9"/>
        <v>1</v>
      </c>
      <c r="AB35" s="59">
        <f t="shared" si="10"/>
        <v>0.6161092538689876</v>
      </c>
      <c r="AC35" s="59">
        <f t="shared" si="11"/>
        <v>0.07859577727493319</v>
      </c>
      <c r="AD35" s="59">
        <f t="shared" si="12"/>
        <v>0.3255770059343198</v>
      </c>
      <c r="AE35" s="51">
        <f t="shared" si="13"/>
        <v>0.2595995643110388</v>
      </c>
      <c r="AF35" s="47">
        <f t="shared" si="14"/>
        <v>0.2499636028452994</v>
      </c>
      <c r="AG35" s="52">
        <f t="shared" si="15"/>
        <v>0.08626404963440884</v>
      </c>
      <c r="AH35" s="31">
        <f t="shared" si="16"/>
        <v>0.595827216790747</v>
      </c>
      <c r="AI35" s="31">
        <f t="shared" si="17"/>
        <v>1</v>
      </c>
      <c r="AJ35" s="31">
        <f t="shared" si="18"/>
        <v>0.6744229940656802</v>
      </c>
      <c r="AK35" s="31">
        <f t="shared" si="19"/>
        <v>0.11653780782462315</v>
      </c>
      <c r="AL35" s="31">
        <f t="shared" si="20"/>
        <v>0.8834621921753768</v>
      </c>
      <c r="AM35" s="31"/>
      <c r="AN35" s="17">
        <f t="shared" si="21"/>
        <v>0.9628814420728607</v>
      </c>
      <c r="AO35" s="67">
        <f t="shared" si="22"/>
        <v>1.344239044503378</v>
      </c>
      <c r="AP35" s="75">
        <f t="shared" si="23"/>
        <v>0.6898196702313525</v>
      </c>
      <c r="AQ35" s="80"/>
    </row>
    <row r="36" spans="1:43" ht="12">
      <c r="A36" s="32">
        <v>2</v>
      </c>
      <c r="B36" s="41" t="s">
        <v>898</v>
      </c>
      <c r="C36" s="46" t="s">
        <v>316</v>
      </c>
      <c r="D36" s="5">
        <v>30811</v>
      </c>
      <c r="E36" s="5">
        <v>31408</v>
      </c>
      <c r="F36" s="82">
        <f t="shared" si="0"/>
        <v>0.01937619681282659</v>
      </c>
      <c r="G36" s="14">
        <f t="shared" si="1"/>
        <v>31109.5</v>
      </c>
      <c r="H36" s="14">
        <f t="shared" si="2"/>
        <v>10719</v>
      </c>
      <c r="I36" s="14">
        <v>9010.385120685614</v>
      </c>
      <c r="J36" s="10">
        <v>1879.403902081854</v>
      </c>
      <c r="K36" s="10">
        <v>86</v>
      </c>
      <c r="L36" s="17">
        <v>1965.403902081854</v>
      </c>
      <c r="M36" s="14">
        <f t="shared" si="3"/>
        <v>10975.789022767469</v>
      </c>
      <c r="N36" s="4">
        <v>1722.1666666666667</v>
      </c>
      <c r="O36" s="4">
        <v>7692.544310565863</v>
      </c>
      <c r="P36" s="26">
        <f t="shared" si="4"/>
        <v>20390.5</v>
      </c>
      <c r="Q36" s="9">
        <v>1157.5305095891074</v>
      </c>
      <c r="R36" s="10">
        <v>7852.854611096506</v>
      </c>
      <c r="S36" s="11">
        <v>9010.385120685614</v>
      </c>
      <c r="T36" s="12">
        <v>1160.0342187879207</v>
      </c>
      <c r="U36" s="10">
        <v>14482.776997985242</v>
      </c>
      <c r="V36" s="66">
        <v>15642.811216773163</v>
      </c>
      <c r="W36" s="51">
        <f t="shared" si="5"/>
        <v>0.35281148918392996</v>
      </c>
      <c r="X36" s="47">
        <f t="shared" si="6"/>
        <v>0.055358223908023814</v>
      </c>
      <c r="Y36" s="47">
        <f t="shared" si="7"/>
        <v>0.2472731580567307</v>
      </c>
      <c r="Z36" s="78">
        <f t="shared" si="8"/>
        <v>0.3445571288513155</v>
      </c>
      <c r="AA36" s="31">
        <f t="shared" si="9"/>
        <v>1</v>
      </c>
      <c r="AB36" s="59">
        <f t="shared" si="10"/>
        <v>0.6554428711486845</v>
      </c>
      <c r="AC36" s="59">
        <f t="shared" si="11"/>
        <v>0.08445926616152948</v>
      </c>
      <c r="AD36" s="59">
        <f t="shared" si="12"/>
        <v>0.37726119077834597</v>
      </c>
      <c r="AE36" s="51">
        <f t="shared" si="13"/>
        <v>0.05676812778446372</v>
      </c>
      <c r="AF36" s="47">
        <f t="shared" si="14"/>
        <v>0.38512320007339235</v>
      </c>
      <c r="AG36" s="52">
        <f t="shared" si="15"/>
        <v>0.09638821520226841</v>
      </c>
      <c r="AH36" s="31">
        <f t="shared" si="16"/>
        <v>0.5382795430601245</v>
      </c>
      <c r="AI36" s="31">
        <f t="shared" si="17"/>
        <v>1</v>
      </c>
      <c r="AJ36" s="31">
        <f t="shared" si="18"/>
        <v>0.6227388092216539</v>
      </c>
      <c r="AK36" s="31">
        <f t="shared" si="19"/>
        <v>0.13562550608832788</v>
      </c>
      <c r="AL36" s="31">
        <f t="shared" si="20"/>
        <v>0.8643744939116722</v>
      </c>
      <c r="AM36" s="31"/>
      <c r="AN36" s="17">
        <f t="shared" si="21"/>
        <v>6.784144820410877</v>
      </c>
      <c r="AO36" s="67">
        <f t="shared" si="22"/>
        <v>12.484784296378592</v>
      </c>
      <c r="AP36" s="75">
        <f t="shared" si="23"/>
        <v>1.6073427277527095</v>
      </c>
      <c r="AQ36" s="80"/>
    </row>
    <row r="37" spans="1:43" ht="12">
      <c r="A37" s="32">
        <v>3</v>
      </c>
      <c r="B37" s="41" t="s">
        <v>1059</v>
      </c>
      <c r="C37" s="46" t="s">
        <v>434</v>
      </c>
      <c r="D37" s="5">
        <v>38219</v>
      </c>
      <c r="E37" s="5">
        <v>38355</v>
      </c>
      <c r="F37" s="82">
        <f t="shared" si="0"/>
        <v>0.003558439519610665</v>
      </c>
      <c r="G37" s="14">
        <f t="shared" si="1"/>
        <v>38287</v>
      </c>
      <c r="H37" s="14">
        <f t="shared" si="2"/>
        <v>13488.666666666668</v>
      </c>
      <c r="I37" s="14">
        <v>11579.905979909718</v>
      </c>
      <c r="J37" s="10">
        <v>1246.3415019874355</v>
      </c>
      <c r="K37" s="10">
        <v>88</v>
      </c>
      <c r="L37" s="17">
        <v>1334.3415019874355</v>
      </c>
      <c r="M37" s="14">
        <f t="shared" si="3"/>
        <v>12914.247481897153</v>
      </c>
      <c r="N37" s="4">
        <v>3503.0833333333335</v>
      </c>
      <c r="O37" s="4">
        <v>8381.002518102847</v>
      </c>
      <c r="P37" s="26">
        <f t="shared" si="4"/>
        <v>24798.333333333332</v>
      </c>
      <c r="Q37" s="9">
        <v>2963.3958534820067</v>
      </c>
      <c r="R37" s="10">
        <v>8616.510126427707</v>
      </c>
      <c r="S37" s="11">
        <v>11579.905979909714</v>
      </c>
      <c r="T37" s="12">
        <v>2982.9777108713115</v>
      </c>
      <c r="U37" s="10">
        <v>14220.43420992549</v>
      </c>
      <c r="V37" s="66">
        <v>17203.411920796803</v>
      </c>
      <c r="W37" s="51">
        <f t="shared" si="5"/>
        <v>0.33730110695267723</v>
      </c>
      <c r="X37" s="47">
        <f t="shared" si="6"/>
        <v>0.0914953726678333</v>
      </c>
      <c r="Y37" s="47">
        <f t="shared" si="7"/>
        <v>0.2188994310889557</v>
      </c>
      <c r="Z37" s="78">
        <f t="shared" si="8"/>
        <v>0.3523040892905338</v>
      </c>
      <c r="AA37" s="31">
        <f t="shared" si="9"/>
        <v>1</v>
      </c>
      <c r="AB37" s="59">
        <f t="shared" si="10"/>
        <v>0.6476959107094662</v>
      </c>
      <c r="AC37" s="59">
        <f t="shared" si="11"/>
        <v>0.14126285368640368</v>
      </c>
      <c r="AD37" s="59">
        <f t="shared" si="12"/>
        <v>0.3379663627166952</v>
      </c>
      <c r="AE37" s="51">
        <f t="shared" si="13"/>
        <v>0.11949979918604772</v>
      </c>
      <c r="AF37" s="47">
        <f t="shared" si="14"/>
        <v>0.34746327547930805</v>
      </c>
      <c r="AG37" s="52">
        <f t="shared" si="15"/>
        <v>0.053807708931545226</v>
      </c>
      <c r="AH37" s="31">
        <f t="shared" si="16"/>
        <v>0.520770783596901</v>
      </c>
      <c r="AI37" s="31">
        <f t="shared" si="17"/>
        <v>0.9999999999999999</v>
      </c>
      <c r="AJ37" s="31">
        <f t="shared" si="18"/>
        <v>0.6620336372833048</v>
      </c>
      <c r="AK37" s="31">
        <f t="shared" si="19"/>
        <v>0.21337715446919642</v>
      </c>
      <c r="AL37" s="31">
        <f t="shared" si="20"/>
        <v>0.7866228455308036</v>
      </c>
      <c r="AM37" s="31"/>
      <c r="AN37" s="17">
        <f t="shared" si="21"/>
        <v>2.9076473587905105</v>
      </c>
      <c r="AO37" s="67">
        <f t="shared" si="22"/>
        <v>4.767194256296262</v>
      </c>
      <c r="AP37" s="75">
        <f t="shared" si="23"/>
        <v>1.2280267417193973</v>
      </c>
      <c r="AQ37" s="80"/>
    </row>
    <row r="38" spans="1:43" ht="12">
      <c r="A38" s="32">
        <v>3</v>
      </c>
      <c r="B38" s="41" t="s">
        <v>967</v>
      </c>
      <c r="C38" s="46" t="s">
        <v>367</v>
      </c>
      <c r="D38" s="5">
        <v>78071</v>
      </c>
      <c r="E38" s="5">
        <v>78146</v>
      </c>
      <c r="F38" s="82">
        <f t="shared" si="0"/>
        <v>0.0009606640109643786</v>
      </c>
      <c r="G38" s="14">
        <f t="shared" si="1"/>
        <v>78108.5</v>
      </c>
      <c r="H38" s="14">
        <f t="shared" si="2"/>
        <v>26456.499999999993</v>
      </c>
      <c r="I38" s="14">
        <v>22976.540443625465</v>
      </c>
      <c r="J38" s="10">
        <v>2563.3949528321405</v>
      </c>
      <c r="K38" s="10">
        <v>219.625</v>
      </c>
      <c r="L38" s="17">
        <v>2783.0199528321405</v>
      </c>
      <c r="M38" s="14">
        <f t="shared" si="3"/>
        <v>25759.560396457604</v>
      </c>
      <c r="N38" s="4">
        <v>7421.416666666667</v>
      </c>
      <c r="O38" s="4">
        <v>18471.022936875735</v>
      </c>
      <c r="P38" s="26">
        <f t="shared" si="4"/>
        <v>51652.00000000001</v>
      </c>
      <c r="Q38" s="9">
        <v>8395.663158375479</v>
      </c>
      <c r="R38" s="10">
        <v>14580.877285249937</v>
      </c>
      <c r="S38" s="11">
        <v>22976.540443625418</v>
      </c>
      <c r="T38" s="12">
        <v>8449.754876858302</v>
      </c>
      <c r="U38" s="10">
        <v>14138.416451558862</v>
      </c>
      <c r="V38" s="66">
        <v>22588.171328417164</v>
      </c>
      <c r="W38" s="51">
        <f t="shared" si="5"/>
        <v>0.3297920251503691</v>
      </c>
      <c r="X38" s="47">
        <f t="shared" si="6"/>
        <v>0.09501420033244355</v>
      </c>
      <c r="Y38" s="47">
        <f t="shared" si="7"/>
        <v>0.23647903796482758</v>
      </c>
      <c r="Z38" s="78">
        <f t="shared" si="8"/>
        <v>0.3387147365523598</v>
      </c>
      <c r="AA38" s="31">
        <f t="shared" si="9"/>
        <v>1</v>
      </c>
      <c r="AB38" s="59">
        <f t="shared" si="10"/>
        <v>0.6612852634476403</v>
      </c>
      <c r="AC38" s="59">
        <f t="shared" si="11"/>
        <v>0.1436811094762384</v>
      </c>
      <c r="AD38" s="59">
        <f t="shared" si="12"/>
        <v>0.35760518347548464</v>
      </c>
      <c r="AE38" s="51">
        <f t="shared" si="13"/>
        <v>0.16254284748655382</v>
      </c>
      <c r="AF38" s="47">
        <f t="shared" si="14"/>
        <v>0.282290662225082</v>
      </c>
      <c r="AG38" s="52">
        <f t="shared" si="15"/>
        <v>0.053880197336640206</v>
      </c>
      <c r="AH38" s="31">
        <f t="shared" si="16"/>
        <v>0.498713707048276</v>
      </c>
      <c r="AI38" s="31">
        <f t="shared" si="17"/>
        <v>0.999999999999999</v>
      </c>
      <c r="AJ38" s="31">
        <f t="shared" si="18"/>
        <v>0.6423948165245154</v>
      </c>
      <c r="AK38" s="31">
        <f t="shared" si="19"/>
        <v>0.223664802050524</v>
      </c>
      <c r="AL38" s="31">
        <f t="shared" si="20"/>
        <v>0.776335197949476</v>
      </c>
      <c r="AM38" s="31"/>
      <c r="AN38" s="17">
        <f t="shared" si="21"/>
        <v>1.736715374378034</v>
      </c>
      <c r="AO38" s="67">
        <f t="shared" si="22"/>
        <v>1.6732339171495183</v>
      </c>
      <c r="AP38" s="75">
        <f t="shared" si="23"/>
        <v>0.6153413951177061</v>
      </c>
      <c r="AQ38" s="80"/>
    </row>
    <row r="39" spans="1:43" ht="12">
      <c r="A39" s="32">
        <v>3</v>
      </c>
      <c r="B39" s="41" t="s">
        <v>939</v>
      </c>
      <c r="C39" s="46" t="s">
        <v>578</v>
      </c>
      <c r="D39" s="5">
        <v>30721</v>
      </c>
      <c r="E39" s="5">
        <v>31011</v>
      </c>
      <c r="F39" s="82">
        <f t="shared" si="0"/>
        <v>0.009439796881611926</v>
      </c>
      <c r="G39" s="14">
        <f t="shared" si="1"/>
        <v>30866</v>
      </c>
      <c r="H39" s="14">
        <f t="shared" si="2"/>
        <v>9301.499999999996</v>
      </c>
      <c r="I39" s="14">
        <v>10376.343583494276</v>
      </c>
      <c r="J39" s="10">
        <v>1679.7015979658652</v>
      </c>
      <c r="K39" s="10">
        <v>50.66666666666667</v>
      </c>
      <c r="L39" s="17">
        <v>1730.368264632532</v>
      </c>
      <c r="M39" s="14">
        <f t="shared" si="3"/>
        <v>12106.711848126808</v>
      </c>
      <c r="N39" s="4">
        <v>1711.1666666666663</v>
      </c>
      <c r="O39" s="4">
        <v>7746.6214852065295</v>
      </c>
      <c r="P39" s="26">
        <f t="shared" si="4"/>
        <v>21564.500000000004</v>
      </c>
      <c r="Q39" s="9">
        <v>2653.9982222572144</v>
      </c>
      <c r="R39" s="10">
        <v>7722.345361237068</v>
      </c>
      <c r="S39" s="11">
        <v>10376.343583494283</v>
      </c>
      <c r="T39" s="12">
        <v>2672.202029230078</v>
      </c>
      <c r="U39" s="10">
        <v>13727.813291716982</v>
      </c>
      <c r="V39" s="66">
        <v>16400.01532094706</v>
      </c>
      <c r="W39" s="51">
        <f t="shared" si="5"/>
        <v>0.39223455738115753</v>
      </c>
      <c r="X39" s="47">
        <f t="shared" si="6"/>
        <v>0.05543856238795653</v>
      </c>
      <c r="Y39" s="47">
        <f t="shared" si="7"/>
        <v>0.2509758791293504</v>
      </c>
      <c r="Z39" s="78">
        <f t="shared" si="8"/>
        <v>0.30135100110153556</v>
      </c>
      <c r="AA39" s="31">
        <f t="shared" si="9"/>
        <v>1</v>
      </c>
      <c r="AB39" s="59">
        <f t="shared" si="10"/>
        <v>0.6986489988984644</v>
      </c>
      <c r="AC39" s="59">
        <f t="shared" si="11"/>
        <v>0.07935109400480725</v>
      </c>
      <c r="AD39" s="59">
        <f t="shared" si="12"/>
        <v>0.35923028520051603</v>
      </c>
      <c r="AE39" s="51">
        <f t="shared" si="13"/>
        <v>0.12307256009910797</v>
      </c>
      <c r="AF39" s="47">
        <f t="shared" si="14"/>
        <v>0.3581045403898568</v>
      </c>
      <c r="AG39" s="52">
        <f t="shared" si="15"/>
        <v>0.08024152030571224</v>
      </c>
      <c r="AH39" s="31">
        <f t="shared" si="16"/>
        <v>0.561418620794677</v>
      </c>
      <c r="AI39" s="31">
        <f t="shared" si="17"/>
        <v>1.0000000000000002</v>
      </c>
      <c r="AJ39" s="31">
        <f t="shared" si="18"/>
        <v>0.640769714799484</v>
      </c>
      <c r="AK39" s="31">
        <f t="shared" si="19"/>
        <v>0.12383714799885415</v>
      </c>
      <c r="AL39" s="31">
        <f t="shared" si="20"/>
        <v>0.8761628520011459</v>
      </c>
      <c r="AM39" s="31"/>
      <c r="AN39" s="17">
        <f t="shared" si="21"/>
        <v>2.9097025372794882</v>
      </c>
      <c r="AO39" s="67">
        <f t="shared" si="22"/>
        <v>5.137266247669259</v>
      </c>
      <c r="AP39" s="75">
        <f t="shared" si="23"/>
        <v>1.322991396849455</v>
      </c>
      <c r="AQ39" s="80"/>
    </row>
    <row r="40" spans="1:43" ht="12">
      <c r="A40" s="32">
        <v>1</v>
      </c>
      <c r="B40" s="41" t="s">
        <v>637</v>
      </c>
      <c r="C40" s="46" t="s">
        <v>18</v>
      </c>
      <c r="D40" s="5">
        <v>36990</v>
      </c>
      <c r="E40" s="5">
        <v>37483</v>
      </c>
      <c r="F40" s="82">
        <f t="shared" si="0"/>
        <v>0.013327926466612598</v>
      </c>
      <c r="G40" s="14">
        <f t="shared" si="1"/>
        <v>37236.5</v>
      </c>
      <c r="H40" s="14">
        <f t="shared" si="2"/>
        <v>12039.499999999996</v>
      </c>
      <c r="I40" s="14">
        <v>14566.153492152684</v>
      </c>
      <c r="J40" s="10">
        <v>2059.329397043287</v>
      </c>
      <c r="K40" s="10">
        <v>261.5</v>
      </c>
      <c r="L40" s="17">
        <v>2320.829397043287</v>
      </c>
      <c r="M40" s="14">
        <f t="shared" si="3"/>
        <v>16886.98288919597</v>
      </c>
      <c r="N40" s="4">
        <v>1211.75</v>
      </c>
      <c r="O40" s="4">
        <v>7098.267110804034</v>
      </c>
      <c r="P40" s="26">
        <f t="shared" si="4"/>
        <v>25197.000000000004</v>
      </c>
      <c r="Q40" s="9">
        <v>4796.112759789675</v>
      </c>
      <c r="R40" s="10">
        <v>9770.040732362977</v>
      </c>
      <c r="S40" s="11">
        <v>14566.15349215265</v>
      </c>
      <c r="T40" s="12">
        <v>4824.423771694437</v>
      </c>
      <c r="U40" s="10">
        <v>13262.507588535796</v>
      </c>
      <c r="V40" s="66">
        <v>18086.931360230235</v>
      </c>
      <c r="W40" s="51">
        <f t="shared" si="5"/>
        <v>0.45350618047335195</v>
      </c>
      <c r="X40" s="47">
        <f t="shared" si="6"/>
        <v>0.032541995085467214</v>
      </c>
      <c r="Y40" s="47">
        <f t="shared" si="7"/>
        <v>0.19062659247791908</v>
      </c>
      <c r="Z40" s="78">
        <f t="shared" si="8"/>
        <v>0.32332523196326174</v>
      </c>
      <c r="AA40" s="31">
        <f t="shared" si="9"/>
        <v>1</v>
      </c>
      <c r="AB40" s="59">
        <f t="shared" si="10"/>
        <v>0.6766747680367382</v>
      </c>
      <c r="AC40" s="59">
        <f t="shared" si="11"/>
        <v>0.04809104258443465</v>
      </c>
      <c r="AD40" s="59">
        <f t="shared" si="12"/>
        <v>0.28171080330214043</v>
      </c>
      <c r="AE40" s="51">
        <f t="shared" si="13"/>
        <v>0.19034459498311998</v>
      </c>
      <c r="AF40" s="47">
        <f t="shared" si="14"/>
        <v>0.3877461893226565</v>
      </c>
      <c r="AG40" s="52">
        <f t="shared" si="15"/>
        <v>0.09210736980764721</v>
      </c>
      <c r="AH40" s="31">
        <f t="shared" si="16"/>
        <v>0.6701981541134236</v>
      </c>
      <c r="AI40" s="31">
        <f t="shared" si="17"/>
        <v>0.9999999999999987</v>
      </c>
      <c r="AJ40" s="31">
        <f t="shared" si="18"/>
        <v>0.7182891966978595</v>
      </c>
      <c r="AK40" s="31">
        <f t="shared" si="19"/>
        <v>0.06695220087608197</v>
      </c>
      <c r="AL40" s="31">
        <f t="shared" si="20"/>
        <v>0.933047799123918</v>
      </c>
      <c r="AM40" s="31"/>
      <c r="AN40" s="17">
        <f t="shared" si="21"/>
        <v>2.037074860765247</v>
      </c>
      <c r="AO40" s="67">
        <f t="shared" si="22"/>
        <v>2.7490345409432657</v>
      </c>
      <c r="AP40" s="75">
        <f t="shared" si="23"/>
        <v>0.9105017049065713</v>
      </c>
      <c r="AQ40" s="80"/>
    </row>
    <row r="41" spans="1:43" ht="12">
      <c r="A41" s="32">
        <v>3</v>
      </c>
      <c r="B41" s="41" t="s">
        <v>1088</v>
      </c>
      <c r="C41" s="46" t="s">
        <v>473</v>
      </c>
      <c r="D41" s="5">
        <v>55253</v>
      </c>
      <c r="E41" s="5">
        <v>55739</v>
      </c>
      <c r="F41" s="82">
        <f t="shared" si="0"/>
        <v>0.008795902484932944</v>
      </c>
      <c r="G41" s="14">
        <f t="shared" si="1"/>
        <v>55496</v>
      </c>
      <c r="H41" s="14">
        <f t="shared" si="2"/>
        <v>19658.666666666664</v>
      </c>
      <c r="I41" s="14">
        <v>15318.500942737455</v>
      </c>
      <c r="J41" s="10">
        <v>1985.954535073422</v>
      </c>
      <c r="K41" s="10">
        <v>127.33333333333334</v>
      </c>
      <c r="L41" s="17">
        <v>2113.2878684067555</v>
      </c>
      <c r="M41" s="14">
        <f t="shared" si="3"/>
        <v>17431.78881114421</v>
      </c>
      <c r="N41" s="4">
        <v>5924.333333333334</v>
      </c>
      <c r="O41" s="4">
        <v>12481.21118885579</v>
      </c>
      <c r="P41" s="26">
        <f t="shared" si="4"/>
        <v>35837.333333333336</v>
      </c>
      <c r="Q41" s="9">
        <v>6338.379602263145</v>
      </c>
      <c r="R41" s="10">
        <v>8980.121340474312</v>
      </c>
      <c r="S41" s="11">
        <v>15318.500942737457</v>
      </c>
      <c r="T41" s="12">
        <v>6375.312357215946</v>
      </c>
      <c r="U41" s="10">
        <v>12931.460947430409</v>
      </c>
      <c r="V41" s="66">
        <v>19306.773304646355</v>
      </c>
      <c r="W41" s="51">
        <f t="shared" si="5"/>
        <v>0.31410892336644464</v>
      </c>
      <c r="X41" s="47">
        <f t="shared" si="6"/>
        <v>0.10675243861419442</v>
      </c>
      <c r="Y41" s="47">
        <f t="shared" si="7"/>
        <v>0.2249028973053155</v>
      </c>
      <c r="Z41" s="78">
        <f t="shared" si="8"/>
        <v>0.3542357407140454</v>
      </c>
      <c r="AA41" s="31">
        <f t="shared" si="9"/>
        <v>1</v>
      </c>
      <c r="AB41" s="59">
        <f t="shared" si="10"/>
        <v>0.6457642592859546</v>
      </c>
      <c r="AC41" s="59">
        <f t="shared" si="11"/>
        <v>0.1653117791502344</v>
      </c>
      <c r="AD41" s="59">
        <f t="shared" si="12"/>
        <v>0.34827399328974784</v>
      </c>
      <c r="AE41" s="51">
        <f t="shared" si="13"/>
        <v>0.17686526905637914</v>
      </c>
      <c r="AF41" s="47">
        <f t="shared" si="14"/>
        <v>0.2505800656803234</v>
      </c>
      <c r="AG41" s="52">
        <f t="shared" si="15"/>
        <v>0.058968892823315223</v>
      </c>
      <c r="AH41" s="31">
        <f t="shared" si="16"/>
        <v>0.4864142275600178</v>
      </c>
      <c r="AI41" s="31">
        <f t="shared" si="17"/>
        <v>1</v>
      </c>
      <c r="AJ41" s="31">
        <f t="shared" si="18"/>
        <v>0.6517260067102522</v>
      </c>
      <c r="AK41" s="31">
        <f t="shared" si="19"/>
        <v>0.2536522671309166</v>
      </c>
      <c r="AL41" s="31">
        <f t="shared" si="20"/>
        <v>0.7463477328690835</v>
      </c>
      <c r="AM41" s="31"/>
      <c r="AN41" s="17">
        <f t="shared" si="21"/>
        <v>1.416785030872547</v>
      </c>
      <c r="AO41" s="67">
        <f t="shared" si="22"/>
        <v>2.0283650781116376</v>
      </c>
      <c r="AP41" s="75">
        <f t="shared" si="23"/>
        <v>0.8441727422134768</v>
      </c>
      <c r="AQ41" s="80"/>
    </row>
    <row r="42" spans="1:43" ht="12">
      <c r="A42" s="32">
        <v>1</v>
      </c>
      <c r="B42" s="41" t="s">
        <v>659</v>
      </c>
      <c r="C42" s="46" t="s">
        <v>181</v>
      </c>
      <c r="D42" s="5">
        <v>30228</v>
      </c>
      <c r="E42" s="5">
        <v>30557</v>
      </c>
      <c r="F42" s="82">
        <f t="shared" si="0"/>
        <v>0.01088394865687442</v>
      </c>
      <c r="G42" s="14">
        <f t="shared" si="1"/>
        <v>30392.5</v>
      </c>
      <c r="H42" s="14">
        <f t="shared" si="2"/>
        <v>10761</v>
      </c>
      <c r="I42" s="14">
        <v>11234.806913393648</v>
      </c>
      <c r="J42" s="10">
        <v>1912.8117138743162</v>
      </c>
      <c r="K42" s="10">
        <v>162.5</v>
      </c>
      <c r="L42" s="17">
        <v>2075.3117138743164</v>
      </c>
      <c r="M42" s="14">
        <f t="shared" si="3"/>
        <v>13310.118627267964</v>
      </c>
      <c r="N42" s="4">
        <v>925.3333333333334</v>
      </c>
      <c r="O42" s="4">
        <v>5396.048039398702</v>
      </c>
      <c r="P42" s="26">
        <f t="shared" si="4"/>
        <v>19631.5</v>
      </c>
      <c r="Q42" s="9">
        <v>2168.075301253768</v>
      </c>
      <c r="R42" s="10">
        <v>9066.731612139833</v>
      </c>
      <c r="S42" s="11">
        <v>11234.8069133936</v>
      </c>
      <c r="T42" s="12">
        <v>2193.0242884605905</v>
      </c>
      <c r="U42" s="10">
        <v>12627.011545986305</v>
      </c>
      <c r="V42" s="66">
        <v>14820.035834446895</v>
      </c>
      <c r="W42" s="51">
        <f t="shared" si="5"/>
        <v>0.43794089420968874</v>
      </c>
      <c r="X42" s="47">
        <f t="shared" si="6"/>
        <v>0.03044610786652409</v>
      </c>
      <c r="Y42" s="47">
        <f t="shared" si="7"/>
        <v>0.17754538255815422</v>
      </c>
      <c r="Z42" s="78">
        <f t="shared" si="8"/>
        <v>0.35406761536563297</v>
      </c>
      <c r="AA42" s="31">
        <f t="shared" si="9"/>
        <v>1</v>
      </c>
      <c r="AB42" s="59">
        <f t="shared" si="10"/>
        <v>0.6459323846343671</v>
      </c>
      <c r="AC42" s="59">
        <f t="shared" si="11"/>
        <v>0.04713513146388882</v>
      </c>
      <c r="AD42" s="59">
        <f t="shared" si="12"/>
        <v>0.2748668231871585</v>
      </c>
      <c r="AE42" s="51">
        <f t="shared" si="13"/>
        <v>0.11043859619762973</v>
      </c>
      <c r="AF42" s="47">
        <f t="shared" si="14"/>
        <v>0.46184609490562784</v>
      </c>
      <c r="AG42" s="52">
        <f t="shared" si="15"/>
        <v>0.10571335424569271</v>
      </c>
      <c r="AH42" s="31">
        <f t="shared" si="16"/>
        <v>0.6779980453489503</v>
      </c>
      <c r="AI42" s="31">
        <f t="shared" si="17"/>
        <v>0.9999999999999976</v>
      </c>
      <c r="AJ42" s="31">
        <f t="shared" si="18"/>
        <v>0.7251331768128415</v>
      </c>
      <c r="AK42" s="31">
        <f t="shared" si="19"/>
        <v>0.06500203406919072</v>
      </c>
      <c r="AL42" s="31">
        <f t="shared" si="20"/>
        <v>0.9349979659308092</v>
      </c>
      <c r="AM42" s="31"/>
      <c r="AN42" s="17">
        <f t="shared" si="21"/>
        <v>4.181926525751512</v>
      </c>
      <c r="AO42" s="67">
        <f t="shared" si="22"/>
        <v>5.757807431695126</v>
      </c>
      <c r="AP42" s="75">
        <f t="shared" si="23"/>
        <v>1.1239188749147957</v>
      </c>
      <c r="AQ42" s="80"/>
    </row>
    <row r="43" spans="1:43" ht="12">
      <c r="A43" s="32">
        <v>2</v>
      </c>
      <c r="B43" s="41" t="s">
        <v>903</v>
      </c>
      <c r="C43" s="46" t="s">
        <v>325</v>
      </c>
      <c r="D43" s="5">
        <v>50258</v>
      </c>
      <c r="E43" s="5">
        <v>51838</v>
      </c>
      <c r="F43" s="82">
        <f t="shared" si="0"/>
        <v>0.03143778104978312</v>
      </c>
      <c r="G43" s="14">
        <f t="shared" si="1"/>
        <v>51048</v>
      </c>
      <c r="H43" s="14">
        <f t="shared" si="2"/>
        <v>16988</v>
      </c>
      <c r="I43" s="14">
        <v>14237.637432432262</v>
      </c>
      <c r="J43" s="10">
        <v>3396.304620932714</v>
      </c>
      <c r="K43" s="10">
        <v>147</v>
      </c>
      <c r="L43" s="17">
        <v>3543.304620932714</v>
      </c>
      <c r="M43" s="14">
        <f t="shared" si="3"/>
        <v>17780.942053364975</v>
      </c>
      <c r="N43" s="4">
        <v>5356.583333333333</v>
      </c>
      <c r="O43" s="4">
        <v>10922.47461330169</v>
      </c>
      <c r="P43" s="26">
        <f t="shared" si="4"/>
        <v>34060</v>
      </c>
      <c r="Q43" s="9">
        <v>1534.332220867513</v>
      </c>
      <c r="R43" s="10">
        <v>12703.305211564699</v>
      </c>
      <c r="S43" s="11">
        <v>14237.637432432211</v>
      </c>
      <c r="T43" s="12">
        <v>1551.2712456306863</v>
      </c>
      <c r="U43" s="10">
        <v>12610.796682507966</v>
      </c>
      <c r="V43" s="66">
        <v>14162.067928138651</v>
      </c>
      <c r="W43" s="51">
        <f t="shared" si="5"/>
        <v>0.34831809382081524</v>
      </c>
      <c r="X43" s="47">
        <f t="shared" si="6"/>
        <v>0.1049322859530899</v>
      </c>
      <c r="Y43" s="47">
        <f t="shared" si="7"/>
        <v>0.21396479026213938</v>
      </c>
      <c r="Z43" s="78">
        <f t="shared" si="8"/>
        <v>0.3327848299639555</v>
      </c>
      <c r="AA43" s="31">
        <f t="shared" si="9"/>
        <v>1</v>
      </c>
      <c r="AB43" s="59">
        <f t="shared" si="10"/>
        <v>0.6672151700360445</v>
      </c>
      <c r="AC43" s="59">
        <f t="shared" si="11"/>
        <v>0.1572690350362106</v>
      </c>
      <c r="AD43" s="59">
        <f t="shared" si="12"/>
        <v>0.32068334155319117</v>
      </c>
      <c r="AE43" s="51">
        <f t="shared" si="13"/>
        <v>0.045047921927995095</v>
      </c>
      <c r="AF43" s="47">
        <f t="shared" si="14"/>
        <v>0.37296844426202874</v>
      </c>
      <c r="AG43" s="52">
        <f t="shared" si="15"/>
        <v>0.10403125722057292</v>
      </c>
      <c r="AH43" s="31">
        <f t="shared" si="16"/>
        <v>0.5220476234105967</v>
      </c>
      <c r="AI43" s="31">
        <f t="shared" si="17"/>
        <v>0.9999999999999984</v>
      </c>
      <c r="AJ43" s="31">
        <f t="shared" si="18"/>
        <v>0.6793166584468088</v>
      </c>
      <c r="AK43" s="31">
        <f t="shared" si="19"/>
        <v>0.23151064099589563</v>
      </c>
      <c r="AL43" s="31">
        <f t="shared" si="20"/>
        <v>0.7684893590041044</v>
      </c>
      <c r="AM43" s="31"/>
      <c r="AN43" s="17">
        <f t="shared" si="21"/>
        <v>8.279370685692983</v>
      </c>
      <c r="AO43" s="67">
        <f t="shared" si="22"/>
        <v>8.129330520389365</v>
      </c>
      <c r="AP43" s="75">
        <f t="shared" si="23"/>
        <v>0.8857366078013456</v>
      </c>
      <c r="AQ43" s="80"/>
    </row>
    <row r="44" spans="1:43" ht="12">
      <c r="A44" s="32">
        <v>3</v>
      </c>
      <c r="B44" s="41" t="s">
        <v>928</v>
      </c>
      <c r="C44" s="46" t="s">
        <v>576</v>
      </c>
      <c r="D44" s="5">
        <v>26047</v>
      </c>
      <c r="E44" s="5">
        <v>26412</v>
      </c>
      <c r="F44" s="82">
        <f t="shared" si="0"/>
        <v>0.014013130110953276</v>
      </c>
      <c r="G44" s="14">
        <f t="shared" si="1"/>
        <v>26229.5</v>
      </c>
      <c r="H44" s="14">
        <f t="shared" si="2"/>
        <v>8961.75</v>
      </c>
      <c r="I44" s="14">
        <v>9109.269474707791</v>
      </c>
      <c r="J44" s="10">
        <v>1461.4808317137456</v>
      </c>
      <c r="K44" s="10">
        <v>75</v>
      </c>
      <c r="L44" s="17">
        <v>1536.4808317137456</v>
      </c>
      <c r="M44" s="14">
        <f t="shared" si="3"/>
        <v>10645.750306421536</v>
      </c>
      <c r="N44" s="4">
        <v>1626.1666666666667</v>
      </c>
      <c r="O44" s="4">
        <v>4995.833026911797</v>
      </c>
      <c r="P44" s="26">
        <f t="shared" si="4"/>
        <v>17267.75</v>
      </c>
      <c r="Q44" s="9">
        <v>2297.8414702266955</v>
      </c>
      <c r="R44" s="10">
        <v>6811.428004481084</v>
      </c>
      <c r="S44" s="11">
        <v>9109.26947470778</v>
      </c>
      <c r="T44" s="12">
        <v>2314.4810775705705</v>
      </c>
      <c r="U44" s="10">
        <v>12523.819322511974</v>
      </c>
      <c r="V44" s="66">
        <v>14838.300400082544</v>
      </c>
      <c r="W44" s="51">
        <f t="shared" si="5"/>
        <v>0.4058693572664952</v>
      </c>
      <c r="X44" s="47">
        <f t="shared" si="6"/>
        <v>0.06199762354092403</v>
      </c>
      <c r="Y44" s="47">
        <f t="shared" si="7"/>
        <v>0.1904661936716978</v>
      </c>
      <c r="Z44" s="78">
        <f t="shared" si="8"/>
        <v>0.34166682552088296</v>
      </c>
      <c r="AA44" s="31">
        <f t="shared" si="9"/>
        <v>1</v>
      </c>
      <c r="AB44" s="59">
        <f t="shared" si="10"/>
        <v>0.658333174479117</v>
      </c>
      <c r="AC44" s="59">
        <f t="shared" si="11"/>
        <v>0.09417362810248392</v>
      </c>
      <c r="AD44" s="59">
        <f t="shared" si="12"/>
        <v>0.28931580703402565</v>
      </c>
      <c r="AE44" s="51">
        <f t="shared" si="13"/>
        <v>0.1330712727614597</v>
      </c>
      <c r="AF44" s="47">
        <f t="shared" si="14"/>
        <v>0.3944594984570129</v>
      </c>
      <c r="AG44" s="52">
        <f t="shared" si="15"/>
        <v>0.0889797936450172</v>
      </c>
      <c r="AH44" s="31">
        <f t="shared" si="16"/>
        <v>0.6165105648634898</v>
      </c>
      <c r="AI44" s="31">
        <f t="shared" si="17"/>
        <v>0.9999999999999993</v>
      </c>
      <c r="AJ44" s="31">
        <f t="shared" si="18"/>
        <v>0.7106841929659743</v>
      </c>
      <c r="AK44" s="31">
        <f t="shared" si="19"/>
        <v>0.1325112181114639</v>
      </c>
      <c r="AL44" s="31">
        <f t="shared" si="20"/>
        <v>0.8674887818885362</v>
      </c>
      <c r="AM44" s="31"/>
      <c r="AN44" s="17">
        <f t="shared" si="21"/>
        <v>2.9642723802913595</v>
      </c>
      <c r="AO44" s="67">
        <f t="shared" si="22"/>
        <v>5.411070085592485</v>
      </c>
      <c r="AP44" s="75">
        <f t="shared" si="23"/>
        <v>1.3748434336348063</v>
      </c>
      <c r="AQ44" s="80"/>
    </row>
    <row r="45" spans="1:43" ht="12">
      <c r="A45" s="32">
        <v>1</v>
      </c>
      <c r="B45" s="41" t="s">
        <v>639</v>
      </c>
      <c r="C45" s="46" t="s">
        <v>22</v>
      </c>
      <c r="D45" s="5">
        <v>26759</v>
      </c>
      <c r="E45" s="5">
        <v>27124</v>
      </c>
      <c r="F45" s="82">
        <f t="shared" si="0"/>
        <v>0.013640270563175006</v>
      </c>
      <c r="G45" s="14">
        <f t="shared" si="1"/>
        <v>26941.5</v>
      </c>
      <c r="H45" s="14">
        <f t="shared" si="2"/>
        <v>8632.416666666668</v>
      </c>
      <c r="I45" s="14">
        <v>10735.009742981038</v>
      </c>
      <c r="J45" s="10">
        <v>1423.9926329117502</v>
      </c>
      <c r="K45" s="10">
        <v>152.33333333333331</v>
      </c>
      <c r="L45" s="17">
        <v>1576.3259662450835</v>
      </c>
      <c r="M45" s="14">
        <f t="shared" si="3"/>
        <v>12311.335709226121</v>
      </c>
      <c r="N45" s="4">
        <v>1002.0833333333333</v>
      </c>
      <c r="O45" s="4">
        <v>4995.664290773876</v>
      </c>
      <c r="P45" s="26">
        <f t="shared" si="4"/>
        <v>18309.083333333332</v>
      </c>
      <c r="Q45" s="9">
        <v>3498.2561588955946</v>
      </c>
      <c r="R45" s="10">
        <v>7236.753584085437</v>
      </c>
      <c r="S45" s="11">
        <v>10735.009742981032</v>
      </c>
      <c r="T45" s="12">
        <v>3519.4720267469274</v>
      </c>
      <c r="U45" s="10">
        <v>12477.334309892693</v>
      </c>
      <c r="V45" s="66">
        <v>15996.80633663962</v>
      </c>
      <c r="W45" s="51">
        <f t="shared" si="5"/>
        <v>0.4569654885298191</v>
      </c>
      <c r="X45" s="47">
        <f t="shared" si="6"/>
        <v>0.037194786234372</v>
      </c>
      <c r="Y45" s="47">
        <f t="shared" si="7"/>
        <v>0.18542636047636085</v>
      </c>
      <c r="Z45" s="78">
        <f t="shared" si="8"/>
        <v>0.320413364759448</v>
      </c>
      <c r="AA45" s="31">
        <f t="shared" si="9"/>
        <v>1</v>
      </c>
      <c r="AB45" s="59">
        <f t="shared" si="10"/>
        <v>0.679586635240552</v>
      </c>
      <c r="AC45" s="59">
        <f t="shared" si="11"/>
        <v>0.05473148573795338</v>
      </c>
      <c r="AD45" s="59">
        <f t="shared" si="12"/>
        <v>0.2728516878657065</v>
      </c>
      <c r="AE45" s="51">
        <f t="shared" si="13"/>
        <v>0.19106670144030122</v>
      </c>
      <c r="AF45" s="47">
        <f t="shared" si="14"/>
        <v>0.39525482801808415</v>
      </c>
      <c r="AG45" s="52">
        <f t="shared" si="15"/>
        <v>0.08609529693795431</v>
      </c>
      <c r="AH45" s="31">
        <f t="shared" si="16"/>
        <v>0.6724168263963397</v>
      </c>
      <c r="AI45" s="31">
        <f t="shared" si="17"/>
        <v>0.9999999999999996</v>
      </c>
      <c r="AJ45" s="31">
        <f t="shared" si="18"/>
        <v>0.7271483121342934</v>
      </c>
      <c r="AK45" s="31">
        <f t="shared" si="19"/>
        <v>0.07526866916228954</v>
      </c>
      <c r="AL45" s="31">
        <f t="shared" si="20"/>
        <v>0.9247313308377104</v>
      </c>
      <c r="AM45" s="31"/>
      <c r="AN45" s="17">
        <f t="shared" si="21"/>
        <v>2.0686745782418896</v>
      </c>
      <c r="AO45" s="67">
        <f t="shared" si="22"/>
        <v>3.5452290045406554</v>
      </c>
      <c r="AP45" s="75">
        <f t="shared" si="23"/>
        <v>1.1623030261384588</v>
      </c>
      <c r="AQ45" s="80"/>
    </row>
    <row r="46" spans="1:43" ht="12">
      <c r="A46" s="32">
        <v>1</v>
      </c>
      <c r="B46" s="41" t="s">
        <v>760</v>
      </c>
      <c r="C46" s="46" t="s">
        <v>299</v>
      </c>
      <c r="D46" s="5">
        <v>36306</v>
      </c>
      <c r="E46" s="5">
        <v>36593</v>
      </c>
      <c r="F46" s="82">
        <f t="shared" si="0"/>
        <v>0.007905029471712665</v>
      </c>
      <c r="G46" s="14">
        <f t="shared" si="1"/>
        <v>36449.5</v>
      </c>
      <c r="H46" s="14">
        <f t="shared" si="2"/>
        <v>12277.833333333336</v>
      </c>
      <c r="I46" s="14">
        <v>13773.699774611876</v>
      </c>
      <c r="J46" s="10">
        <v>2524.9501329984414</v>
      </c>
      <c r="K46" s="10">
        <v>333.875</v>
      </c>
      <c r="L46" s="17">
        <v>2858.8251329984414</v>
      </c>
      <c r="M46" s="14">
        <f t="shared" si="3"/>
        <v>16632.524907610317</v>
      </c>
      <c r="N46" s="4">
        <v>934</v>
      </c>
      <c r="O46" s="4">
        <v>6605.141759056349</v>
      </c>
      <c r="P46" s="26">
        <f t="shared" si="4"/>
        <v>24171.666666666664</v>
      </c>
      <c r="Q46" s="9">
        <v>5067.746968080216</v>
      </c>
      <c r="R46" s="10">
        <v>8705.952806531652</v>
      </c>
      <c r="S46" s="11">
        <v>13773.699774611869</v>
      </c>
      <c r="T46" s="12">
        <v>5094.004017108675</v>
      </c>
      <c r="U46" s="10">
        <v>12378.240881995322</v>
      </c>
      <c r="V46" s="66">
        <v>17472.244899103996</v>
      </c>
      <c r="W46" s="51">
        <f t="shared" si="5"/>
        <v>0.4563169565456403</v>
      </c>
      <c r="X46" s="47">
        <f t="shared" si="6"/>
        <v>0.025624494163157246</v>
      </c>
      <c r="Y46" s="47">
        <f t="shared" si="7"/>
        <v>0.18121350797833574</v>
      </c>
      <c r="Z46" s="78">
        <f t="shared" si="8"/>
        <v>0.33684504131286674</v>
      </c>
      <c r="AA46" s="31">
        <f t="shared" si="9"/>
        <v>1</v>
      </c>
      <c r="AB46" s="59">
        <f t="shared" si="10"/>
        <v>0.6631549586871333</v>
      </c>
      <c r="AC46" s="59">
        <f t="shared" si="11"/>
        <v>0.03864028132110598</v>
      </c>
      <c r="AD46" s="59">
        <f t="shared" si="12"/>
        <v>0.27325967423524855</v>
      </c>
      <c r="AE46" s="51">
        <f t="shared" si="13"/>
        <v>0.20965649733490518</v>
      </c>
      <c r="AF46" s="47">
        <f t="shared" si="14"/>
        <v>0.3601718047244702</v>
      </c>
      <c r="AG46" s="52">
        <f t="shared" si="15"/>
        <v>0.11827174238426981</v>
      </c>
      <c r="AH46" s="31">
        <f t="shared" si="16"/>
        <v>0.6881000444436453</v>
      </c>
      <c r="AI46" s="31">
        <f t="shared" si="17"/>
        <v>0.9999999999999998</v>
      </c>
      <c r="AJ46" s="31">
        <f t="shared" si="18"/>
        <v>0.7267403257647516</v>
      </c>
      <c r="AK46" s="31">
        <f t="shared" si="19"/>
        <v>0.053169309519799486</v>
      </c>
      <c r="AL46" s="31">
        <f t="shared" si="20"/>
        <v>0.9468306904802005</v>
      </c>
      <c r="AM46" s="31"/>
      <c r="AN46" s="17">
        <f t="shared" si="21"/>
        <v>1.7179138700821275</v>
      </c>
      <c r="AO46" s="67">
        <f t="shared" si="22"/>
        <v>2.429962921195562</v>
      </c>
      <c r="AP46" s="75">
        <f t="shared" si="23"/>
        <v>0.898686706153658</v>
      </c>
      <c r="AQ46" s="80"/>
    </row>
    <row r="47" spans="1:43" ht="12">
      <c r="A47" s="32">
        <v>1</v>
      </c>
      <c r="B47" s="41" t="s">
        <v>624</v>
      </c>
      <c r="C47" s="46" t="s">
        <v>33</v>
      </c>
      <c r="D47" s="5">
        <v>33930</v>
      </c>
      <c r="E47" s="5">
        <v>34123</v>
      </c>
      <c r="F47" s="82">
        <f t="shared" si="0"/>
        <v>0.005688181550250516</v>
      </c>
      <c r="G47" s="14">
        <f t="shared" si="1"/>
        <v>34026.5</v>
      </c>
      <c r="H47" s="14">
        <f t="shared" si="2"/>
        <v>11918.583333333336</v>
      </c>
      <c r="I47" s="14">
        <v>12545.164315250642</v>
      </c>
      <c r="J47" s="10">
        <v>2028.1712311568212</v>
      </c>
      <c r="K47" s="10">
        <v>182.5</v>
      </c>
      <c r="L47" s="17">
        <v>2210.6712311568212</v>
      </c>
      <c r="M47" s="14">
        <f t="shared" si="3"/>
        <v>14755.835546407463</v>
      </c>
      <c r="N47" s="4">
        <v>1170.0833333333335</v>
      </c>
      <c r="O47" s="4">
        <v>6181.997786925867</v>
      </c>
      <c r="P47" s="26">
        <f t="shared" si="4"/>
        <v>22107.916666666664</v>
      </c>
      <c r="Q47" s="9">
        <v>3771.2845954247737</v>
      </c>
      <c r="R47" s="10">
        <v>8773.879719825874</v>
      </c>
      <c r="S47" s="11">
        <v>12545.164315250648</v>
      </c>
      <c r="T47" s="12">
        <v>3798.233459061138</v>
      </c>
      <c r="U47" s="10">
        <v>12243.616692453676</v>
      </c>
      <c r="V47" s="66">
        <v>16041.850151514813</v>
      </c>
      <c r="W47" s="51">
        <f t="shared" si="5"/>
        <v>0.433657165632888</v>
      </c>
      <c r="X47" s="47">
        <f t="shared" si="6"/>
        <v>0.03438741373145441</v>
      </c>
      <c r="Y47" s="47">
        <f t="shared" si="7"/>
        <v>0.18168185934274367</v>
      </c>
      <c r="Z47" s="78">
        <f t="shared" si="8"/>
        <v>0.3502735612929139</v>
      </c>
      <c r="AA47" s="31">
        <f t="shared" si="9"/>
        <v>1</v>
      </c>
      <c r="AB47" s="59">
        <f t="shared" si="10"/>
        <v>0.649726438707086</v>
      </c>
      <c r="AC47" s="59">
        <f t="shared" si="11"/>
        <v>0.052925988051037536</v>
      </c>
      <c r="AD47" s="59">
        <f t="shared" si="12"/>
        <v>0.27962823816170834</v>
      </c>
      <c r="AE47" s="51">
        <f t="shared" si="13"/>
        <v>0.1705852546979675</v>
      </c>
      <c r="AF47" s="47">
        <f t="shared" si="14"/>
        <v>0.39686596670842084</v>
      </c>
      <c r="AG47" s="52">
        <f t="shared" si="15"/>
        <v>0.09999455238086605</v>
      </c>
      <c r="AH47" s="31">
        <f t="shared" si="16"/>
        <v>0.6674457737872544</v>
      </c>
      <c r="AI47" s="31">
        <f t="shared" si="17"/>
        <v>1.0000000000000004</v>
      </c>
      <c r="AJ47" s="31">
        <f t="shared" si="18"/>
        <v>0.7203717618382917</v>
      </c>
      <c r="AK47" s="31">
        <f t="shared" si="19"/>
        <v>0.07347038134306869</v>
      </c>
      <c r="AL47" s="31">
        <f t="shared" si="20"/>
        <v>0.9265296186569313</v>
      </c>
      <c r="AM47" s="31"/>
      <c r="AN47" s="17">
        <f t="shared" si="21"/>
        <v>2.326496316525706</v>
      </c>
      <c r="AO47" s="67">
        <f t="shared" si="22"/>
        <v>3.2235029321973534</v>
      </c>
      <c r="AP47" s="75">
        <f t="shared" si="23"/>
        <v>0.9759630392062388</v>
      </c>
      <c r="AQ47" s="80"/>
    </row>
    <row r="48" spans="1:43" ht="12">
      <c r="A48" s="32">
        <v>1</v>
      </c>
      <c r="B48" s="41" t="s">
        <v>666</v>
      </c>
      <c r="C48" s="46" t="s">
        <v>199</v>
      </c>
      <c r="D48" s="5">
        <v>36000</v>
      </c>
      <c r="E48" s="5">
        <v>36277</v>
      </c>
      <c r="F48" s="82">
        <f t="shared" si="0"/>
        <v>0.007694444444444445</v>
      </c>
      <c r="G48" s="14">
        <f t="shared" si="1"/>
        <v>36138.5</v>
      </c>
      <c r="H48" s="14">
        <f t="shared" si="2"/>
        <v>12877.333333333328</v>
      </c>
      <c r="I48" s="14">
        <v>14245.694173260143</v>
      </c>
      <c r="J48" s="10">
        <v>1671.1369338763377</v>
      </c>
      <c r="K48" s="10">
        <v>129</v>
      </c>
      <c r="L48" s="17">
        <v>1800.1369338763377</v>
      </c>
      <c r="M48" s="14">
        <f t="shared" si="3"/>
        <v>16045.83110713648</v>
      </c>
      <c r="N48" s="4">
        <v>1042.1666666666667</v>
      </c>
      <c r="O48" s="4">
        <v>6173.168892863521</v>
      </c>
      <c r="P48" s="26">
        <f t="shared" si="4"/>
        <v>23261.16666666667</v>
      </c>
      <c r="Q48" s="9">
        <v>3950.588686704865</v>
      </c>
      <c r="R48" s="10">
        <v>10295.10548655524</v>
      </c>
      <c r="S48" s="11">
        <v>14245.694173260104</v>
      </c>
      <c r="T48" s="12">
        <v>3968.842654522977</v>
      </c>
      <c r="U48" s="10">
        <v>11839.742459280087</v>
      </c>
      <c r="V48" s="66">
        <v>15808.585113803065</v>
      </c>
      <c r="W48" s="51">
        <f t="shared" si="5"/>
        <v>0.4440093281994682</v>
      </c>
      <c r="X48" s="47">
        <f t="shared" si="6"/>
        <v>0.028838127389533785</v>
      </c>
      <c r="Y48" s="47">
        <f t="shared" si="7"/>
        <v>0.17081973222085922</v>
      </c>
      <c r="Z48" s="78">
        <f t="shared" si="8"/>
        <v>0.35633281219013874</v>
      </c>
      <c r="AA48" s="31">
        <f t="shared" si="9"/>
        <v>1</v>
      </c>
      <c r="AB48" s="59">
        <f t="shared" si="10"/>
        <v>0.6436671878098613</v>
      </c>
      <c r="AC48" s="59">
        <f t="shared" si="11"/>
        <v>0.04480285454297935</v>
      </c>
      <c r="AD48" s="59">
        <f t="shared" si="12"/>
        <v>0.2653851795709668</v>
      </c>
      <c r="AE48" s="51">
        <f t="shared" si="13"/>
        <v>0.16983622289100708</v>
      </c>
      <c r="AF48" s="47">
        <f t="shared" si="14"/>
        <v>0.44258766699385543</v>
      </c>
      <c r="AG48" s="52">
        <f t="shared" si="15"/>
        <v>0.07738807600118956</v>
      </c>
      <c r="AH48" s="31">
        <f t="shared" si="16"/>
        <v>0.6898119658860521</v>
      </c>
      <c r="AI48" s="31">
        <f t="shared" si="17"/>
        <v>0.9999999999999982</v>
      </c>
      <c r="AJ48" s="31">
        <f t="shared" si="18"/>
        <v>0.7346148204290331</v>
      </c>
      <c r="AK48" s="31">
        <f t="shared" si="19"/>
        <v>0.06098822579813103</v>
      </c>
      <c r="AL48" s="31">
        <f t="shared" si="20"/>
        <v>0.9390117742018689</v>
      </c>
      <c r="AM48" s="31"/>
      <c r="AN48" s="17">
        <f t="shared" si="21"/>
        <v>2.605967440043032</v>
      </c>
      <c r="AO48" s="67">
        <f t="shared" si="22"/>
        <v>2.983172549253689</v>
      </c>
      <c r="AP48" s="75">
        <f t="shared" si="23"/>
        <v>0.8311102509489421</v>
      </c>
      <c r="AQ48" s="80"/>
    </row>
    <row r="49" spans="1:43" ht="12">
      <c r="A49" s="32">
        <v>3</v>
      </c>
      <c r="B49" s="41" t="s">
        <v>1064</v>
      </c>
      <c r="C49" s="46" t="s">
        <v>460</v>
      </c>
      <c r="D49" s="5">
        <v>62698</v>
      </c>
      <c r="E49" s="5">
        <v>63142</v>
      </c>
      <c r="F49" s="82">
        <f t="shared" si="0"/>
        <v>0.007081565600178634</v>
      </c>
      <c r="G49" s="14">
        <f t="shared" si="1"/>
        <v>62920</v>
      </c>
      <c r="H49" s="14">
        <f t="shared" si="2"/>
        <v>22362.916666666664</v>
      </c>
      <c r="I49" s="14">
        <v>17870.353522312318</v>
      </c>
      <c r="J49" s="10">
        <v>1716.9574703176072</v>
      </c>
      <c r="K49" s="10">
        <v>123.75</v>
      </c>
      <c r="L49" s="17">
        <v>1840.7074703176072</v>
      </c>
      <c r="M49" s="14">
        <f t="shared" si="3"/>
        <v>19711.060992629926</v>
      </c>
      <c r="N49" s="4">
        <v>6392.25</v>
      </c>
      <c r="O49" s="4">
        <v>14453.772340703408</v>
      </c>
      <c r="P49" s="26">
        <f t="shared" si="4"/>
        <v>40557.083333333336</v>
      </c>
      <c r="Q49" s="9">
        <v>5416.447278862901</v>
      </c>
      <c r="R49" s="10">
        <v>12453.906243449426</v>
      </c>
      <c r="S49" s="11">
        <v>17870.353522312325</v>
      </c>
      <c r="T49" s="12">
        <v>5437.759381104185</v>
      </c>
      <c r="U49" s="10">
        <v>11772.466378795029</v>
      </c>
      <c r="V49" s="66">
        <v>17210.225759899215</v>
      </c>
      <c r="W49" s="51">
        <f t="shared" si="5"/>
        <v>0.31327178945692824</v>
      </c>
      <c r="X49" s="47">
        <f t="shared" si="6"/>
        <v>0.1015932930705658</v>
      </c>
      <c r="Y49" s="47">
        <f t="shared" si="7"/>
        <v>0.22971666148606815</v>
      </c>
      <c r="Z49" s="78">
        <f t="shared" si="8"/>
        <v>0.3554182559864378</v>
      </c>
      <c r="AA49" s="31">
        <f t="shared" si="9"/>
        <v>1</v>
      </c>
      <c r="AB49" s="59">
        <f t="shared" si="10"/>
        <v>0.6445817440135623</v>
      </c>
      <c r="AC49" s="59">
        <f t="shared" si="11"/>
        <v>0.15761118587998396</v>
      </c>
      <c r="AD49" s="59">
        <f t="shared" si="12"/>
        <v>0.35638096117291657</v>
      </c>
      <c r="AE49" s="51">
        <f t="shared" si="13"/>
        <v>0.13355120323485378</v>
      </c>
      <c r="AF49" s="47">
        <f t="shared" si="14"/>
        <v>0.30707105195638473</v>
      </c>
      <c r="AG49" s="52">
        <f t="shared" si="15"/>
        <v>0.04538559775586115</v>
      </c>
      <c r="AH49" s="31">
        <f t="shared" si="16"/>
        <v>0.4860078529470997</v>
      </c>
      <c r="AI49" s="31">
        <f t="shared" si="17"/>
        <v>1.0000000000000002</v>
      </c>
      <c r="AJ49" s="31">
        <f t="shared" si="18"/>
        <v>0.6436190388270834</v>
      </c>
      <c r="AK49" s="31">
        <f t="shared" si="19"/>
        <v>0.2448827277813456</v>
      </c>
      <c r="AL49" s="31">
        <f t="shared" si="20"/>
        <v>0.7551172722186544</v>
      </c>
      <c r="AM49" s="31"/>
      <c r="AN49" s="17">
        <f t="shared" si="21"/>
        <v>2.2992758172039163</v>
      </c>
      <c r="AO49" s="67">
        <f t="shared" si="22"/>
        <v>2.1649480151151015</v>
      </c>
      <c r="AP49" s="75">
        <f t="shared" si="23"/>
        <v>0.6587707604159213</v>
      </c>
      <c r="AQ49" s="80"/>
    </row>
    <row r="50" spans="1:43" ht="12">
      <c r="A50" s="32">
        <v>2</v>
      </c>
      <c r="B50" s="41" t="s">
        <v>915</v>
      </c>
      <c r="C50" s="46" t="s">
        <v>323</v>
      </c>
      <c r="D50" s="5">
        <v>39077</v>
      </c>
      <c r="E50" s="5">
        <v>39494</v>
      </c>
      <c r="F50" s="82">
        <f t="shared" si="0"/>
        <v>0.010671238836144023</v>
      </c>
      <c r="G50" s="14">
        <f t="shared" si="1"/>
        <v>39285.5</v>
      </c>
      <c r="H50" s="14">
        <f t="shared" si="2"/>
        <v>14222.5</v>
      </c>
      <c r="I50" s="14">
        <v>9339.064544980614</v>
      </c>
      <c r="J50" s="10">
        <v>2581.5754028131914</v>
      </c>
      <c r="K50" s="10">
        <v>80.5</v>
      </c>
      <c r="L50" s="17">
        <v>2662.0754028131914</v>
      </c>
      <c r="M50" s="14">
        <f t="shared" si="3"/>
        <v>12001.139947793807</v>
      </c>
      <c r="N50" s="4">
        <v>1573.4166666666665</v>
      </c>
      <c r="O50" s="4">
        <v>11488.44338553953</v>
      </c>
      <c r="P50" s="26">
        <f t="shared" si="4"/>
        <v>25063</v>
      </c>
      <c r="Q50" s="9">
        <v>1058.6219912089418</v>
      </c>
      <c r="R50" s="10">
        <v>8280.442553771652</v>
      </c>
      <c r="S50" s="11">
        <v>9339.064544980594</v>
      </c>
      <c r="T50" s="12">
        <v>1081.4007936828077</v>
      </c>
      <c r="U50" s="10">
        <v>11523.379208308519</v>
      </c>
      <c r="V50" s="66">
        <v>12604.780001991327</v>
      </c>
      <c r="W50" s="51">
        <f t="shared" si="5"/>
        <v>0.3054852285905438</v>
      </c>
      <c r="X50" s="47">
        <f t="shared" si="6"/>
        <v>0.04005082451964889</v>
      </c>
      <c r="Y50" s="47">
        <f t="shared" si="7"/>
        <v>0.2924346994575487</v>
      </c>
      <c r="Z50" s="78">
        <f t="shared" si="8"/>
        <v>0.3620292474322587</v>
      </c>
      <c r="AA50" s="31">
        <f t="shared" si="9"/>
        <v>1</v>
      </c>
      <c r="AB50" s="59">
        <f t="shared" si="10"/>
        <v>0.6379707525677413</v>
      </c>
      <c r="AC50" s="59">
        <f t="shared" si="11"/>
        <v>0.06277846493503038</v>
      </c>
      <c r="AD50" s="59">
        <f t="shared" si="12"/>
        <v>0.4583826112412532</v>
      </c>
      <c r="AE50" s="51">
        <f t="shared" si="13"/>
        <v>0.04223843878262546</v>
      </c>
      <c r="AF50" s="47">
        <f t="shared" si="14"/>
        <v>0.33038513161918576</v>
      </c>
      <c r="AG50" s="52">
        <f t="shared" si="15"/>
        <v>0.10621535342190445</v>
      </c>
      <c r="AH50" s="31">
        <f t="shared" si="16"/>
        <v>0.4788389238237157</v>
      </c>
      <c r="AI50" s="31">
        <f t="shared" si="17"/>
        <v>0.9999999999999993</v>
      </c>
      <c r="AJ50" s="31">
        <f t="shared" si="18"/>
        <v>0.5416173887587469</v>
      </c>
      <c r="AK50" s="31">
        <f t="shared" si="19"/>
        <v>0.11590924929294294</v>
      </c>
      <c r="AL50" s="31">
        <f t="shared" si="20"/>
        <v>0.8840907507070571</v>
      </c>
      <c r="AM50" s="31"/>
      <c r="AN50" s="17">
        <f t="shared" si="21"/>
        <v>7.82190680198833</v>
      </c>
      <c r="AO50" s="67">
        <f t="shared" si="22"/>
        <v>10.65597443207399</v>
      </c>
      <c r="AP50" s="75">
        <f t="shared" si="23"/>
        <v>1.2338900917546303</v>
      </c>
      <c r="AQ50" s="80"/>
    </row>
    <row r="51" spans="1:43" ht="12">
      <c r="A51" s="32">
        <v>3</v>
      </c>
      <c r="B51" s="41" t="s">
        <v>917</v>
      </c>
      <c r="C51" s="46" t="s">
        <v>566</v>
      </c>
      <c r="D51" s="5">
        <v>38303</v>
      </c>
      <c r="E51" s="5">
        <v>38547</v>
      </c>
      <c r="F51" s="82">
        <f t="shared" si="0"/>
        <v>0.0063702582043182</v>
      </c>
      <c r="G51" s="14">
        <f t="shared" si="1"/>
        <v>38425</v>
      </c>
      <c r="H51" s="14">
        <f t="shared" si="2"/>
        <v>12965.999999999996</v>
      </c>
      <c r="I51" s="14">
        <v>13134.190718406215</v>
      </c>
      <c r="J51" s="10">
        <v>2632.240355306651</v>
      </c>
      <c r="K51" s="10">
        <v>106.25</v>
      </c>
      <c r="L51" s="17">
        <v>2738.490355306651</v>
      </c>
      <c r="M51" s="14">
        <f t="shared" si="3"/>
        <v>15872.681073712865</v>
      </c>
      <c r="N51" s="4">
        <v>1810.8333333333337</v>
      </c>
      <c r="O51" s="4">
        <v>7775.485592953805</v>
      </c>
      <c r="P51" s="26">
        <f t="shared" si="4"/>
        <v>25459.000000000004</v>
      </c>
      <c r="Q51" s="9">
        <v>2513.624773500881</v>
      </c>
      <c r="R51" s="10">
        <v>10620.56594490537</v>
      </c>
      <c r="S51" s="11">
        <v>13134.190718406251</v>
      </c>
      <c r="T51" s="12">
        <v>2526.4377317815383</v>
      </c>
      <c r="U51" s="10">
        <v>11383.758316712048</v>
      </c>
      <c r="V51" s="66">
        <v>13910.196048493586</v>
      </c>
      <c r="W51" s="51">
        <f t="shared" si="5"/>
        <v>0.4130821359456829</v>
      </c>
      <c r="X51" s="47">
        <f t="shared" si="6"/>
        <v>0.04712643678160921</v>
      </c>
      <c r="Y51" s="47">
        <f t="shared" si="7"/>
        <v>0.20235486253620832</v>
      </c>
      <c r="Z51" s="78">
        <f t="shared" si="8"/>
        <v>0.3374365647364996</v>
      </c>
      <c r="AA51" s="31">
        <f t="shared" si="9"/>
        <v>1</v>
      </c>
      <c r="AB51" s="59">
        <f t="shared" si="10"/>
        <v>0.6625634352635004</v>
      </c>
      <c r="AC51" s="59">
        <f t="shared" si="11"/>
        <v>0.07112743365149195</v>
      </c>
      <c r="AD51" s="59">
        <f t="shared" si="12"/>
        <v>0.3054120583272636</v>
      </c>
      <c r="AE51" s="51">
        <f t="shared" si="13"/>
        <v>0.09873226652660673</v>
      </c>
      <c r="AF51" s="47">
        <f t="shared" si="14"/>
        <v>0.41716351564890086</v>
      </c>
      <c r="AG51" s="52">
        <f t="shared" si="15"/>
        <v>0.10756472584573827</v>
      </c>
      <c r="AH51" s="31">
        <f t="shared" si="16"/>
        <v>0.6234605080212459</v>
      </c>
      <c r="AI51" s="31">
        <f t="shared" si="17"/>
        <v>1.0000000000000013</v>
      </c>
      <c r="AJ51" s="31">
        <f t="shared" si="18"/>
        <v>0.6945879416727364</v>
      </c>
      <c r="AK51" s="31">
        <f t="shared" si="19"/>
        <v>0.10240234444640635</v>
      </c>
      <c r="AL51" s="31">
        <f t="shared" si="20"/>
        <v>0.8975976555535937</v>
      </c>
      <c r="AM51" s="31"/>
      <c r="AN51" s="17">
        <f t="shared" si="21"/>
        <v>4.225199423903453</v>
      </c>
      <c r="AO51" s="67">
        <f t="shared" si="22"/>
        <v>4.505853508087332</v>
      </c>
      <c r="AP51" s="75">
        <f t="shared" si="23"/>
        <v>0.8667270455239281</v>
      </c>
      <c r="AQ51" s="80"/>
    </row>
    <row r="52" spans="1:43" ht="12">
      <c r="A52" s="32">
        <v>1</v>
      </c>
      <c r="B52" s="41" t="s">
        <v>739</v>
      </c>
      <c r="C52" s="46" t="s">
        <v>264</v>
      </c>
      <c r="D52" s="5">
        <v>34962</v>
      </c>
      <c r="E52" s="5">
        <v>35102</v>
      </c>
      <c r="F52" s="82">
        <f t="shared" si="0"/>
        <v>0.0040043475773697155</v>
      </c>
      <c r="G52" s="14">
        <f t="shared" si="1"/>
        <v>35032</v>
      </c>
      <c r="H52" s="14">
        <f t="shared" si="2"/>
        <v>12268.000000000004</v>
      </c>
      <c r="I52" s="14">
        <v>12410.742427944842</v>
      </c>
      <c r="J52" s="10">
        <v>2238.481705113025</v>
      </c>
      <c r="K52" s="10">
        <v>497.5</v>
      </c>
      <c r="L52" s="17">
        <v>2735.981705113025</v>
      </c>
      <c r="M52" s="14">
        <f t="shared" si="3"/>
        <v>15146.724133057867</v>
      </c>
      <c r="N52" s="4">
        <v>1110</v>
      </c>
      <c r="O52" s="4">
        <v>6507.275866942129</v>
      </c>
      <c r="P52" s="26">
        <f t="shared" si="4"/>
        <v>22763.999999999996</v>
      </c>
      <c r="Q52" s="9">
        <v>6573.200749929035</v>
      </c>
      <c r="R52" s="10">
        <v>5837.541678015815</v>
      </c>
      <c r="S52" s="11">
        <v>12410.74242794485</v>
      </c>
      <c r="T52" s="12">
        <v>6600.277697535002</v>
      </c>
      <c r="U52" s="10">
        <v>11307.26156691663</v>
      </c>
      <c r="V52" s="66">
        <v>17907.539264451632</v>
      </c>
      <c r="W52" s="51">
        <f t="shared" si="5"/>
        <v>0.4323682385549745</v>
      </c>
      <c r="X52" s="47">
        <f t="shared" si="6"/>
        <v>0.03168531628225622</v>
      </c>
      <c r="Y52" s="47">
        <f t="shared" si="7"/>
        <v>0.18575233691887785</v>
      </c>
      <c r="Z52" s="78">
        <f t="shared" si="8"/>
        <v>0.3501941082438914</v>
      </c>
      <c r="AA52" s="31">
        <f t="shared" si="9"/>
        <v>1</v>
      </c>
      <c r="AB52" s="59">
        <f t="shared" si="10"/>
        <v>0.6498058917561086</v>
      </c>
      <c r="AC52" s="59">
        <f t="shared" si="11"/>
        <v>0.048761201897733274</v>
      </c>
      <c r="AD52" s="59">
        <f t="shared" si="12"/>
        <v>0.28585819130829954</v>
      </c>
      <c r="AE52" s="51">
        <f t="shared" si="13"/>
        <v>0.2887542061996589</v>
      </c>
      <c r="AF52" s="47">
        <f t="shared" si="14"/>
        <v>0.25643743094428995</v>
      </c>
      <c r="AG52" s="52">
        <f t="shared" si="15"/>
        <v>0.12018896965001868</v>
      </c>
      <c r="AH52" s="31">
        <f t="shared" si="16"/>
        <v>0.6653806067939676</v>
      </c>
      <c r="AI52" s="31">
        <f t="shared" si="17"/>
        <v>1.0000000000000004</v>
      </c>
      <c r="AJ52" s="31">
        <f t="shared" si="18"/>
        <v>0.7141418086917005</v>
      </c>
      <c r="AK52" s="31">
        <f t="shared" si="19"/>
        <v>0.06827943876729921</v>
      </c>
      <c r="AL52" s="31">
        <f t="shared" si="20"/>
        <v>0.9317205612327008</v>
      </c>
      <c r="AM52" s="31"/>
      <c r="AN52" s="17">
        <f t="shared" si="21"/>
        <v>0.8880820623162677</v>
      </c>
      <c r="AO52" s="67">
        <f t="shared" si="22"/>
        <v>1.7131493681151537</v>
      </c>
      <c r="AP52" s="75">
        <f t="shared" si="23"/>
        <v>0.9110866358370673</v>
      </c>
      <c r="AQ52" s="80"/>
    </row>
    <row r="53" spans="1:43" ht="12">
      <c r="A53" s="32">
        <v>2</v>
      </c>
      <c r="B53" s="41" t="s">
        <v>913</v>
      </c>
      <c r="C53" s="46" t="s">
        <v>326</v>
      </c>
      <c r="D53" s="5">
        <v>24260</v>
      </c>
      <c r="E53" s="5">
        <v>24249</v>
      </c>
      <c r="F53" s="82">
        <f t="shared" si="0"/>
        <v>-0.0004534212695795548</v>
      </c>
      <c r="G53" s="14">
        <f t="shared" si="1"/>
        <v>24254.5</v>
      </c>
      <c r="H53" s="14">
        <f t="shared" si="2"/>
        <v>8738</v>
      </c>
      <c r="I53" s="14">
        <v>6669.331432035611</v>
      </c>
      <c r="J53" s="10">
        <v>1639.641669317974</v>
      </c>
      <c r="K53" s="10">
        <v>50</v>
      </c>
      <c r="L53" s="17">
        <v>1689.641669317974</v>
      </c>
      <c r="M53" s="14">
        <f t="shared" si="3"/>
        <v>8358.973101353586</v>
      </c>
      <c r="N53" s="4">
        <v>1349</v>
      </c>
      <c r="O53" s="4">
        <v>5808.526898646413</v>
      </c>
      <c r="P53" s="26">
        <f t="shared" si="4"/>
        <v>15516.5</v>
      </c>
      <c r="Q53" s="9">
        <v>910.7146564414383</v>
      </c>
      <c r="R53" s="10">
        <v>5758.616775594171</v>
      </c>
      <c r="S53" s="11">
        <v>6669.3314320356085</v>
      </c>
      <c r="T53" s="12">
        <v>923.142477643197</v>
      </c>
      <c r="U53" s="10">
        <v>10902.37383545804</v>
      </c>
      <c r="V53" s="66">
        <v>11825.516313101238</v>
      </c>
      <c r="W53" s="51">
        <f t="shared" si="5"/>
        <v>0.3446359686389571</v>
      </c>
      <c r="X53" s="47">
        <f t="shared" si="6"/>
        <v>0.05561854501226576</v>
      </c>
      <c r="Y53" s="47">
        <f t="shared" si="7"/>
        <v>0.23948244237755523</v>
      </c>
      <c r="Z53" s="78">
        <f t="shared" si="8"/>
        <v>0.36026304397122183</v>
      </c>
      <c r="AA53" s="31">
        <f t="shared" si="9"/>
        <v>1</v>
      </c>
      <c r="AB53" s="59">
        <f t="shared" si="10"/>
        <v>0.6397369560287781</v>
      </c>
      <c r="AC53" s="59">
        <f t="shared" si="11"/>
        <v>0.08693970934166854</v>
      </c>
      <c r="AD53" s="59">
        <f t="shared" si="12"/>
        <v>0.3743451744044349</v>
      </c>
      <c r="AE53" s="51">
        <f t="shared" si="13"/>
        <v>0.0586933043174323</v>
      </c>
      <c r="AF53" s="47">
        <f t="shared" si="14"/>
        <v>0.3711285905709516</v>
      </c>
      <c r="AG53" s="52">
        <f t="shared" si="15"/>
        <v>0.10889322136551245</v>
      </c>
      <c r="AH53" s="31">
        <f t="shared" si="16"/>
        <v>0.5387151162538963</v>
      </c>
      <c r="AI53" s="31">
        <f t="shared" si="17"/>
        <v>0.9999999999999998</v>
      </c>
      <c r="AJ53" s="31">
        <f t="shared" si="18"/>
        <v>0.6256548255955651</v>
      </c>
      <c r="AK53" s="31">
        <f t="shared" si="19"/>
        <v>0.13895794579528745</v>
      </c>
      <c r="AL53" s="31">
        <f t="shared" si="20"/>
        <v>0.8610420542047126</v>
      </c>
      <c r="AM53" s="31"/>
      <c r="AN53" s="17">
        <f t="shared" si="21"/>
        <v>6.323184473713877</v>
      </c>
      <c r="AO53" s="67">
        <f t="shared" si="22"/>
        <v>11.810066267660046</v>
      </c>
      <c r="AP53" s="75">
        <f t="shared" si="23"/>
        <v>1.6347026604629882</v>
      </c>
      <c r="AQ53" s="80"/>
    </row>
    <row r="54" spans="1:43" ht="12">
      <c r="A54" s="32">
        <v>1</v>
      </c>
      <c r="B54" s="41" t="s">
        <v>819</v>
      </c>
      <c r="C54" s="46" t="s">
        <v>118</v>
      </c>
      <c r="D54" s="5">
        <v>46299</v>
      </c>
      <c r="E54" s="5">
        <v>46518</v>
      </c>
      <c r="F54" s="82">
        <f t="shared" si="0"/>
        <v>0.004730123760772371</v>
      </c>
      <c r="G54" s="14">
        <f t="shared" si="1"/>
        <v>46408.5</v>
      </c>
      <c r="H54" s="14">
        <f t="shared" si="2"/>
        <v>15704.083333333325</v>
      </c>
      <c r="I54" s="14">
        <v>17630.399549365604</v>
      </c>
      <c r="J54" s="10">
        <v>2605.1637220406265</v>
      </c>
      <c r="K54" s="10">
        <v>438</v>
      </c>
      <c r="L54" s="17">
        <v>3043.1637220406265</v>
      </c>
      <c r="M54" s="14">
        <f t="shared" si="3"/>
        <v>20673.56327140623</v>
      </c>
      <c r="N54" s="4">
        <v>1248.25</v>
      </c>
      <c r="O54" s="4">
        <v>8782.603395260445</v>
      </c>
      <c r="P54" s="26">
        <f t="shared" si="4"/>
        <v>30704.416666666675</v>
      </c>
      <c r="Q54" s="9">
        <v>5068.458980629295</v>
      </c>
      <c r="R54" s="10">
        <v>12561.940568736285</v>
      </c>
      <c r="S54" s="11">
        <v>17630.399549365582</v>
      </c>
      <c r="T54" s="12">
        <v>5098.706258566258</v>
      </c>
      <c r="U54" s="10">
        <v>10687.4551153405</v>
      </c>
      <c r="V54" s="66">
        <v>15786.161373906758</v>
      </c>
      <c r="W54" s="51">
        <f t="shared" si="5"/>
        <v>0.4454693272009703</v>
      </c>
      <c r="X54" s="47">
        <f t="shared" si="6"/>
        <v>0.026897012400745553</v>
      </c>
      <c r="Y54" s="47">
        <f t="shared" si="7"/>
        <v>0.18924557775537768</v>
      </c>
      <c r="Z54" s="78">
        <f t="shared" si="8"/>
        <v>0.3383880826429065</v>
      </c>
      <c r="AA54" s="31">
        <f t="shared" si="9"/>
        <v>1</v>
      </c>
      <c r="AB54" s="59">
        <f t="shared" si="10"/>
        <v>0.6616119173570936</v>
      </c>
      <c r="AC54" s="59">
        <f t="shared" si="11"/>
        <v>0.04065376045248647</v>
      </c>
      <c r="AD54" s="59">
        <f t="shared" si="12"/>
        <v>0.28603713565400557</v>
      </c>
      <c r="AE54" s="51">
        <f t="shared" si="13"/>
        <v>0.16507263549910442</v>
      </c>
      <c r="AF54" s="47">
        <f t="shared" si="14"/>
        <v>0.409124872981996</v>
      </c>
      <c r="AG54" s="52">
        <f t="shared" si="15"/>
        <v>0.09911159541240676</v>
      </c>
      <c r="AH54" s="31">
        <f t="shared" si="16"/>
        <v>0.6733091038935072</v>
      </c>
      <c r="AI54" s="31">
        <f t="shared" si="17"/>
        <v>0.9999999999999992</v>
      </c>
      <c r="AJ54" s="31">
        <f t="shared" si="18"/>
        <v>0.7139628643459944</v>
      </c>
      <c r="AK54" s="31">
        <f t="shared" si="19"/>
        <v>0.0569410013918948</v>
      </c>
      <c r="AL54" s="31">
        <f t="shared" si="20"/>
        <v>0.9430589986081052</v>
      </c>
      <c r="AM54" s="31"/>
      <c r="AN54" s="17">
        <f t="shared" si="21"/>
        <v>2.478453631911727</v>
      </c>
      <c r="AO54" s="67">
        <f t="shared" si="22"/>
        <v>2.0961111649420223</v>
      </c>
      <c r="AP54" s="75">
        <f t="shared" si="23"/>
        <v>0.6061947198312406</v>
      </c>
      <c r="AQ54" s="80"/>
    </row>
    <row r="55" spans="1:43" ht="12">
      <c r="A55" s="32">
        <v>1</v>
      </c>
      <c r="B55" s="41" t="s">
        <v>617</v>
      </c>
      <c r="C55" s="46" t="s">
        <v>69</v>
      </c>
      <c r="D55" s="5">
        <v>18573</v>
      </c>
      <c r="E55" s="5">
        <v>18656</v>
      </c>
      <c r="F55" s="82">
        <f t="shared" si="0"/>
        <v>0.004468852635546223</v>
      </c>
      <c r="G55" s="14">
        <f t="shared" si="1"/>
        <v>18614.5</v>
      </c>
      <c r="H55" s="14">
        <f t="shared" si="2"/>
        <v>6158</v>
      </c>
      <c r="I55" s="14">
        <v>7577.009073035317</v>
      </c>
      <c r="J55" s="10">
        <v>797.4704550119421</v>
      </c>
      <c r="K55" s="10">
        <v>73.5</v>
      </c>
      <c r="L55" s="17">
        <v>870.9704550119421</v>
      </c>
      <c r="M55" s="14">
        <f t="shared" si="3"/>
        <v>8447.979528047259</v>
      </c>
      <c r="N55" s="4">
        <v>611.4166666666669</v>
      </c>
      <c r="O55" s="4">
        <v>3397.103805286075</v>
      </c>
      <c r="P55" s="26">
        <f t="shared" si="4"/>
        <v>12456.5</v>
      </c>
      <c r="Q55" s="9">
        <v>1393.6368728127297</v>
      </c>
      <c r="R55" s="10">
        <v>6183.372200222592</v>
      </c>
      <c r="S55" s="11">
        <v>7577.009073035322</v>
      </c>
      <c r="T55" s="12">
        <v>1405.4060798720507</v>
      </c>
      <c r="U55" s="10">
        <v>10662.763066931271</v>
      </c>
      <c r="V55" s="66">
        <v>12068.169146803322</v>
      </c>
      <c r="W55" s="51">
        <f t="shared" si="5"/>
        <v>0.4538386487978328</v>
      </c>
      <c r="X55" s="47">
        <f t="shared" si="6"/>
        <v>0.032846257845586334</v>
      </c>
      <c r="Y55" s="47">
        <f t="shared" si="7"/>
        <v>0.18249771980370544</v>
      </c>
      <c r="Z55" s="78">
        <f t="shared" si="8"/>
        <v>0.33081737355287544</v>
      </c>
      <c r="AA55" s="31">
        <f t="shared" si="9"/>
        <v>1</v>
      </c>
      <c r="AB55" s="59">
        <f t="shared" si="10"/>
        <v>0.6691826264471246</v>
      </c>
      <c r="AC55" s="59">
        <f t="shared" si="11"/>
        <v>0.04908414616197703</v>
      </c>
      <c r="AD55" s="59">
        <f t="shared" si="12"/>
        <v>0.2727173608386043</v>
      </c>
      <c r="AE55" s="51">
        <f t="shared" si="13"/>
        <v>0.11188029324551277</v>
      </c>
      <c r="AF55" s="47">
        <f t="shared" si="14"/>
        <v>0.49639723840746536</v>
      </c>
      <c r="AG55" s="52">
        <f t="shared" si="15"/>
        <v>0.06992096134644099</v>
      </c>
      <c r="AH55" s="31">
        <f t="shared" si="16"/>
        <v>0.6781984929994191</v>
      </c>
      <c r="AI55" s="31">
        <f t="shared" si="17"/>
        <v>1.0000000000000004</v>
      </c>
      <c r="AJ55" s="31">
        <f t="shared" si="18"/>
        <v>0.7272826391613957</v>
      </c>
      <c r="AK55" s="31">
        <f t="shared" si="19"/>
        <v>0.06748978116482232</v>
      </c>
      <c r="AL55" s="31">
        <f t="shared" si="20"/>
        <v>0.9325102188351778</v>
      </c>
      <c r="AM55" s="31"/>
      <c r="AN55" s="17">
        <f t="shared" si="21"/>
        <v>4.436860362156537</v>
      </c>
      <c r="AO55" s="67">
        <f t="shared" si="22"/>
        <v>7.586962387342182</v>
      </c>
      <c r="AP55" s="75">
        <f t="shared" si="23"/>
        <v>1.407252250083397</v>
      </c>
      <c r="AQ55" s="80"/>
    </row>
    <row r="56" spans="1:43" ht="12">
      <c r="A56" s="32">
        <v>2</v>
      </c>
      <c r="B56" s="41" t="s">
        <v>906</v>
      </c>
      <c r="C56" s="46" t="s">
        <v>314</v>
      </c>
      <c r="D56" s="5">
        <v>46818</v>
      </c>
      <c r="E56" s="5">
        <v>47947</v>
      </c>
      <c r="F56" s="82">
        <f t="shared" si="0"/>
        <v>0.024114656755948566</v>
      </c>
      <c r="G56" s="14">
        <f t="shared" si="1"/>
        <v>47382.5</v>
      </c>
      <c r="H56" s="14">
        <f t="shared" si="2"/>
        <v>16728</v>
      </c>
      <c r="I56" s="14">
        <v>14461.340488609043</v>
      </c>
      <c r="J56" s="10">
        <v>2295.790725533436</v>
      </c>
      <c r="K56" s="10">
        <v>158.5</v>
      </c>
      <c r="L56" s="17">
        <v>2454.290725533436</v>
      </c>
      <c r="M56" s="14">
        <f t="shared" si="3"/>
        <v>16915.63121414248</v>
      </c>
      <c r="N56" s="4">
        <v>4269.916666666666</v>
      </c>
      <c r="O56" s="4">
        <v>9468.952119190855</v>
      </c>
      <c r="P56" s="26">
        <f t="shared" si="4"/>
        <v>30654.5</v>
      </c>
      <c r="Q56" s="9">
        <v>1629.0289848298885</v>
      </c>
      <c r="R56" s="10">
        <v>12832.311503779181</v>
      </c>
      <c r="S56" s="11">
        <v>14461.34048860907</v>
      </c>
      <c r="T56" s="12">
        <v>1643.3186159589936</v>
      </c>
      <c r="U56" s="10">
        <v>10464.669843883918</v>
      </c>
      <c r="V56" s="66">
        <v>12107.98845984291</v>
      </c>
      <c r="W56" s="51">
        <f t="shared" si="5"/>
        <v>0.3570016612492477</v>
      </c>
      <c r="X56" s="47">
        <f t="shared" si="6"/>
        <v>0.09011590073691059</v>
      </c>
      <c r="Y56" s="47">
        <f t="shared" si="7"/>
        <v>0.19984070319613476</v>
      </c>
      <c r="Z56" s="78">
        <f t="shared" si="8"/>
        <v>0.35304173481770695</v>
      </c>
      <c r="AA56" s="31">
        <f t="shared" si="9"/>
        <v>1</v>
      </c>
      <c r="AB56" s="59">
        <f t="shared" si="10"/>
        <v>0.646958265182293</v>
      </c>
      <c r="AC56" s="59">
        <f t="shared" si="11"/>
        <v>0.13929167550169358</v>
      </c>
      <c r="AD56" s="59">
        <f t="shared" si="12"/>
        <v>0.3088927276318601</v>
      </c>
      <c r="AE56" s="51">
        <f t="shared" si="13"/>
        <v>0.053141593724571876</v>
      </c>
      <c r="AF56" s="47">
        <f t="shared" si="14"/>
        <v>0.41861101971257664</v>
      </c>
      <c r="AG56" s="52">
        <f t="shared" si="15"/>
        <v>0.08006298342929867</v>
      </c>
      <c r="AH56" s="31">
        <f t="shared" si="16"/>
        <v>0.5518155968664472</v>
      </c>
      <c r="AI56" s="31">
        <f t="shared" si="17"/>
        <v>1.0000000000000009</v>
      </c>
      <c r="AJ56" s="31">
        <f t="shared" si="18"/>
        <v>0.6911072723681398</v>
      </c>
      <c r="AK56" s="31">
        <f t="shared" si="19"/>
        <v>0.20154855992818366</v>
      </c>
      <c r="AL56" s="31">
        <f t="shared" si="20"/>
        <v>0.7984514400718165</v>
      </c>
      <c r="AM56" s="31"/>
      <c r="AN56" s="17">
        <f t="shared" si="21"/>
        <v>7.877276354980999</v>
      </c>
      <c r="AO56" s="67">
        <f t="shared" si="22"/>
        <v>6.368010282520311</v>
      </c>
      <c r="AP56" s="75">
        <f t="shared" si="23"/>
        <v>0.7236306933044515</v>
      </c>
      <c r="AQ56" s="80"/>
    </row>
    <row r="57" spans="1:43" ht="12">
      <c r="A57" s="32">
        <v>3</v>
      </c>
      <c r="B57" s="41" t="s">
        <v>1017</v>
      </c>
      <c r="C57" s="46" t="s">
        <v>376</v>
      </c>
      <c r="D57" s="5">
        <v>54651</v>
      </c>
      <c r="E57" s="5">
        <v>55249</v>
      </c>
      <c r="F57" s="82">
        <f t="shared" si="0"/>
        <v>0.010942160253243308</v>
      </c>
      <c r="G57" s="14">
        <f t="shared" si="1"/>
        <v>54950</v>
      </c>
      <c r="H57" s="14">
        <f t="shared" si="2"/>
        <v>19704.000000000007</v>
      </c>
      <c r="I57" s="14">
        <v>17097.4154458049</v>
      </c>
      <c r="J57" s="10">
        <v>2228.88707511859</v>
      </c>
      <c r="K57" s="10">
        <v>289.66666666666674</v>
      </c>
      <c r="L57" s="17">
        <v>2518.5537417852565</v>
      </c>
      <c r="M57" s="14">
        <f t="shared" si="3"/>
        <v>19615.96918759016</v>
      </c>
      <c r="N57" s="4">
        <v>3864.75</v>
      </c>
      <c r="O57" s="4">
        <v>11765.280812409836</v>
      </c>
      <c r="P57" s="26">
        <f t="shared" si="4"/>
        <v>35245.99999999999</v>
      </c>
      <c r="Q57" s="9">
        <v>9173.338964566063</v>
      </c>
      <c r="R57" s="10">
        <v>7924.076481238856</v>
      </c>
      <c r="S57" s="11">
        <v>17097.41544580492</v>
      </c>
      <c r="T57" s="12">
        <v>9200.172464227131</v>
      </c>
      <c r="U57" s="10">
        <v>10361.282201317907</v>
      </c>
      <c r="V57" s="66">
        <v>19561.45466554504</v>
      </c>
      <c r="W57" s="51">
        <f t="shared" si="5"/>
        <v>0.35697851114813756</v>
      </c>
      <c r="X57" s="47">
        <f t="shared" si="6"/>
        <v>0.07033212010919017</v>
      </c>
      <c r="Y57" s="47">
        <f t="shared" si="7"/>
        <v>0.21410884099016989</v>
      </c>
      <c r="Z57" s="78">
        <f t="shared" si="8"/>
        <v>0.35858052775250243</v>
      </c>
      <c r="AA57" s="31">
        <f t="shared" si="9"/>
        <v>1</v>
      </c>
      <c r="AB57" s="59">
        <f t="shared" si="10"/>
        <v>0.6414194722474976</v>
      </c>
      <c r="AC57" s="59">
        <f t="shared" si="11"/>
        <v>0.10965074050956139</v>
      </c>
      <c r="AD57" s="59">
        <f t="shared" si="12"/>
        <v>0.33380471010639046</v>
      </c>
      <c r="AE57" s="51">
        <f t="shared" si="13"/>
        <v>0.26026610011252527</v>
      </c>
      <c r="AF57" s="47">
        <f t="shared" si="14"/>
        <v>0.2248220076388486</v>
      </c>
      <c r="AG57" s="52">
        <f t="shared" si="15"/>
        <v>0.07145644163267482</v>
      </c>
      <c r="AH57" s="31">
        <f t="shared" si="16"/>
        <v>0.5565445493840487</v>
      </c>
      <c r="AI57" s="31">
        <f t="shared" si="17"/>
        <v>1.0000000000000004</v>
      </c>
      <c r="AJ57" s="31">
        <f t="shared" si="18"/>
        <v>0.6661952898936095</v>
      </c>
      <c r="AK57" s="31">
        <f t="shared" si="19"/>
        <v>0.16459248837840396</v>
      </c>
      <c r="AL57" s="31">
        <f t="shared" si="20"/>
        <v>0.8354075116215961</v>
      </c>
      <c r="AM57" s="31"/>
      <c r="AN57" s="17">
        <f t="shared" si="21"/>
        <v>0.8638159466086728</v>
      </c>
      <c r="AO57" s="67">
        <f t="shared" si="22"/>
        <v>1.126205214261526</v>
      </c>
      <c r="AP57" s="75">
        <f t="shared" si="23"/>
        <v>0.6060145309190687</v>
      </c>
      <c r="AQ57" s="80"/>
    </row>
    <row r="58" spans="1:43" ht="12">
      <c r="A58" s="32">
        <v>3</v>
      </c>
      <c r="B58" s="41" t="s">
        <v>1094</v>
      </c>
      <c r="C58" s="46" t="s">
        <v>480</v>
      </c>
      <c r="D58" s="5">
        <v>27763</v>
      </c>
      <c r="E58" s="5">
        <v>27986</v>
      </c>
      <c r="F58" s="82">
        <f t="shared" si="0"/>
        <v>0.008032273169326082</v>
      </c>
      <c r="G58" s="14">
        <f t="shared" si="1"/>
        <v>27874.5</v>
      </c>
      <c r="H58" s="14">
        <f t="shared" si="2"/>
        <v>9055.5</v>
      </c>
      <c r="I58" s="14">
        <v>10327.60530925804</v>
      </c>
      <c r="J58" s="10">
        <v>1043.7679650046891</v>
      </c>
      <c r="K58" s="10">
        <v>98</v>
      </c>
      <c r="L58" s="17">
        <v>1141.7679650046891</v>
      </c>
      <c r="M58" s="14">
        <f t="shared" si="3"/>
        <v>11469.373274262729</v>
      </c>
      <c r="N58" s="4">
        <v>1438.75</v>
      </c>
      <c r="O58" s="4">
        <v>5910.87672573727</v>
      </c>
      <c r="P58" s="26">
        <f t="shared" si="4"/>
        <v>18819</v>
      </c>
      <c r="Q58" s="9">
        <v>2881.7843059952397</v>
      </c>
      <c r="R58" s="10">
        <v>7445.8210032628</v>
      </c>
      <c r="S58" s="11">
        <v>10327.60530925804</v>
      </c>
      <c r="T58" s="12">
        <v>2908.4055181164526</v>
      </c>
      <c r="U58" s="10">
        <v>9968.733324538567</v>
      </c>
      <c r="V58" s="66">
        <v>12877.13884265502</v>
      </c>
      <c r="W58" s="51">
        <f t="shared" si="5"/>
        <v>0.41146471772633514</v>
      </c>
      <c r="X58" s="47">
        <f t="shared" si="6"/>
        <v>0.05161527561032485</v>
      </c>
      <c r="Y58" s="47">
        <f t="shared" si="7"/>
        <v>0.21205319290883318</v>
      </c>
      <c r="Z58" s="78">
        <f t="shared" si="8"/>
        <v>0.3248668137545068</v>
      </c>
      <c r="AA58" s="31">
        <f t="shared" si="9"/>
        <v>1</v>
      </c>
      <c r="AB58" s="59">
        <f t="shared" si="10"/>
        <v>0.6751331862454932</v>
      </c>
      <c r="AC58" s="59">
        <f t="shared" si="11"/>
        <v>0.07645199001009619</v>
      </c>
      <c r="AD58" s="59">
        <f t="shared" si="12"/>
        <v>0.31409090417861046</v>
      </c>
      <c r="AE58" s="51">
        <f t="shared" si="13"/>
        <v>0.15313163855652479</v>
      </c>
      <c r="AF58" s="47">
        <f t="shared" si="14"/>
        <v>0.3956544451492003</v>
      </c>
      <c r="AG58" s="52">
        <f t="shared" si="15"/>
        <v>0.06067102210556826</v>
      </c>
      <c r="AH58" s="31">
        <f t="shared" si="16"/>
        <v>0.6094571058112933</v>
      </c>
      <c r="AI58" s="31">
        <f t="shared" si="17"/>
        <v>1</v>
      </c>
      <c r="AJ58" s="31">
        <f t="shared" si="18"/>
        <v>0.6859090958213895</v>
      </c>
      <c r="AK58" s="31">
        <f t="shared" si="19"/>
        <v>0.11146081962733477</v>
      </c>
      <c r="AL58" s="31">
        <f t="shared" si="20"/>
        <v>0.8885391803726652</v>
      </c>
      <c r="AM58" s="31"/>
      <c r="AN58" s="17">
        <f t="shared" si="21"/>
        <v>2.58375374859686</v>
      </c>
      <c r="AO58" s="67">
        <f t="shared" si="22"/>
        <v>3.42755962414572</v>
      </c>
      <c r="AP58" s="75">
        <f t="shared" si="23"/>
        <v>0.965251190961203</v>
      </c>
      <c r="AQ58" s="80"/>
    </row>
    <row r="59" spans="1:43" ht="12">
      <c r="A59" s="32">
        <v>1</v>
      </c>
      <c r="B59" s="41" t="s">
        <v>602</v>
      </c>
      <c r="C59" s="46" t="s">
        <v>31</v>
      </c>
      <c r="D59" s="5">
        <v>20489</v>
      </c>
      <c r="E59" s="5">
        <v>20584</v>
      </c>
      <c r="F59" s="82">
        <f t="shared" si="0"/>
        <v>0.004636634291571087</v>
      </c>
      <c r="G59" s="14">
        <f t="shared" si="1"/>
        <v>20536.5</v>
      </c>
      <c r="H59" s="14">
        <f t="shared" si="2"/>
        <v>7065.999999999998</v>
      </c>
      <c r="I59" s="14">
        <v>7732.334684937708</v>
      </c>
      <c r="J59" s="10">
        <v>1273.0993383201799</v>
      </c>
      <c r="K59" s="10">
        <v>98.5</v>
      </c>
      <c r="L59" s="17">
        <v>1371.5993383201799</v>
      </c>
      <c r="M59" s="14">
        <f t="shared" si="3"/>
        <v>9103.934023257887</v>
      </c>
      <c r="N59" s="4">
        <v>501.5</v>
      </c>
      <c r="O59" s="4">
        <v>3865.0659767421143</v>
      </c>
      <c r="P59" s="26">
        <f t="shared" si="4"/>
        <v>13470.500000000002</v>
      </c>
      <c r="Q59" s="9">
        <v>1284.81310061242</v>
      </c>
      <c r="R59" s="10">
        <v>6447.52158432529</v>
      </c>
      <c r="S59" s="11">
        <v>7732.33468493771</v>
      </c>
      <c r="T59" s="12">
        <v>1303.5824242839178</v>
      </c>
      <c r="U59" s="10">
        <v>9647.77293508682</v>
      </c>
      <c r="V59" s="66">
        <v>10951.355359370737</v>
      </c>
      <c r="W59" s="51">
        <f t="shared" si="5"/>
        <v>0.4433050433743767</v>
      </c>
      <c r="X59" s="47">
        <f t="shared" si="6"/>
        <v>0.024419935237260486</v>
      </c>
      <c r="Y59" s="47">
        <f t="shared" si="7"/>
        <v>0.1882047075568921</v>
      </c>
      <c r="Z59" s="78">
        <f t="shared" si="8"/>
        <v>0.3440703138314707</v>
      </c>
      <c r="AA59" s="31">
        <f t="shared" si="9"/>
        <v>1</v>
      </c>
      <c r="AB59" s="59">
        <f t="shared" si="10"/>
        <v>0.6559296861685293</v>
      </c>
      <c r="AC59" s="59">
        <f t="shared" si="11"/>
        <v>0.037229501503284954</v>
      </c>
      <c r="AD59" s="59">
        <f t="shared" si="12"/>
        <v>0.28692817465885556</v>
      </c>
      <c r="AE59" s="51">
        <f t="shared" si="13"/>
        <v>0.09537976323168551</v>
      </c>
      <c r="AF59" s="47">
        <f t="shared" si="14"/>
        <v>0.47864010870608287</v>
      </c>
      <c r="AG59" s="52">
        <f t="shared" si="15"/>
        <v>0.10182245190009129</v>
      </c>
      <c r="AH59" s="31">
        <f t="shared" si="16"/>
        <v>0.6758423238378597</v>
      </c>
      <c r="AI59" s="31">
        <f t="shared" si="17"/>
        <v>1.0000000000000002</v>
      </c>
      <c r="AJ59" s="31">
        <f t="shared" si="18"/>
        <v>0.7130718253411444</v>
      </c>
      <c r="AK59" s="31">
        <f t="shared" si="19"/>
        <v>0.05221003015435898</v>
      </c>
      <c r="AL59" s="31">
        <f t="shared" si="20"/>
        <v>0.947789969845641</v>
      </c>
      <c r="AM59" s="31"/>
      <c r="AN59" s="17">
        <f t="shared" si="21"/>
        <v>5.01825641507859</v>
      </c>
      <c r="AO59" s="67">
        <f t="shared" si="22"/>
        <v>7.400968865000248</v>
      </c>
      <c r="AP59" s="75">
        <f t="shared" si="23"/>
        <v>1.2477179698235656</v>
      </c>
      <c r="AQ59" s="80"/>
    </row>
    <row r="60" spans="1:43" ht="12">
      <c r="A60" s="32">
        <v>1</v>
      </c>
      <c r="B60" s="41" t="s">
        <v>871</v>
      </c>
      <c r="C60" s="46" t="s">
        <v>107</v>
      </c>
      <c r="D60" s="5">
        <v>39309</v>
      </c>
      <c r="E60" s="5">
        <v>39579</v>
      </c>
      <c r="F60" s="82">
        <f t="shared" si="0"/>
        <v>0.006868656032969549</v>
      </c>
      <c r="G60" s="14">
        <f t="shared" si="1"/>
        <v>39444</v>
      </c>
      <c r="H60" s="14">
        <f t="shared" si="2"/>
        <v>12845.583333333328</v>
      </c>
      <c r="I60" s="14">
        <v>14663.526332314237</v>
      </c>
      <c r="J60" s="10">
        <v>2384.8599529468056</v>
      </c>
      <c r="K60" s="10">
        <v>347.5</v>
      </c>
      <c r="L60" s="17">
        <v>2732.3599529468056</v>
      </c>
      <c r="M60" s="14">
        <f t="shared" si="3"/>
        <v>17395.886285261044</v>
      </c>
      <c r="N60" s="4">
        <v>1408.666666666667</v>
      </c>
      <c r="O60" s="4">
        <v>7793.86371473896</v>
      </c>
      <c r="P60" s="26">
        <f t="shared" si="4"/>
        <v>26598.41666666667</v>
      </c>
      <c r="Q60" s="9">
        <v>5852.847260656249</v>
      </c>
      <c r="R60" s="10">
        <v>8810.679071657994</v>
      </c>
      <c r="S60" s="11">
        <v>14663.526332314243</v>
      </c>
      <c r="T60" s="12">
        <v>5895.240358482337</v>
      </c>
      <c r="U60" s="10">
        <v>9530.599255755522</v>
      </c>
      <c r="V60" s="66">
        <v>15425.839614237859</v>
      </c>
      <c r="W60" s="51">
        <f t="shared" si="5"/>
        <v>0.4410274385270521</v>
      </c>
      <c r="X60" s="47">
        <f t="shared" si="6"/>
        <v>0.03571307845722206</v>
      </c>
      <c r="Y60" s="47">
        <f t="shared" si="7"/>
        <v>0.19759313747943819</v>
      </c>
      <c r="Z60" s="78">
        <f t="shared" si="8"/>
        <v>0.3256663455362876</v>
      </c>
      <c r="AA60" s="31">
        <f t="shared" si="9"/>
        <v>1</v>
      </c>
      <c r="AB60" s="59">
        <f t="shared" si="10"/>
        <v>0.6743336544637124</v>
      </c>
      <c r="AC60" s="59">
        <f t="shared" si="11"/>
        <v>0.052960545897155535</v>
      </c>
      <c r="AD60" s="59">
        <f t="shared" si="12"/>
        <v>0.29301983694789946</v>
      </c>
      <c r="AE60" s="51">
        <f t="shared" si="13"/>
        <v>0.22004494981804987</v>
      </c>
      <c r="AF60" s="47">
        <f t="shared" si="14"/>
        <v>0.3312482536864535</v>
      </c>
      <c r="AG60" s="52">
        <f t="shared" si="15"/>
        <v>0.10272641365044179</v>
      </c>
      <c r="AH60" s="31">
        <f t="shared" si="16"/>
        <v>0.6540196171549452</v>
      </c>
      <c r="AI60" s="31">
        <f t="shared" si="17"/>
        <v>1.0000000000000002</v>
      </c>
      <c r="AJ60" s="31">
        <f t="shared" si="18"/>
        <v>0.7069801630521005</v>
      </c>
      <c r="AK60" s="31">
        <f t="shared" si="19"/>
        <v>0.07491093621144874</v>
      </c>
      <c r="AL60" s="31">
        <f t="shared" si="20"/>
        <v>0.9250890637885512</v>
      </c>
      <c r="AM60" s="31"/>
      <c r="AN60" s="17">
        <f t="shared" si="21"/>
        <v>1.505366307930971</v>
      </c>
      <c r="AO60" s="67">
        <f t="shared" si="22"/>
        <v>1.6166599962361954</v>
      </c>
      <c r="AP60" s="75">
        <f t="shared" si="23"/>
        <v>0.6499527494114967</v>
      </c>
      <c r="AQ60" s="80"/>
    </row>
    <row r="61" spans="1:43" ht="12">
      <c r="A61" s="32">
        <v>1</v>
      </c>
      <c r="B61" s="41" t="s">
        <v>811</v>
      </c>
      <c r="C61" s="46" t="s">
        <v>124</v>
      </c>
      <c r="D61" s="5">
        <v>44095</v>
      </c>
      <c r="E61" s="5">
        <v>44257</v>
      </c>
      <c r="F61" s="82">
        <f t="shared" si="0"/>
        <v>0.003673885928109763</v>
      </c>
      <c r="G61" s="14">
        <f t="shared" si="1"/>
        <v>44176</v>
      </c>
      <c r="H61" s="14">
        <f t="shared" si="2"/>
        <v>14943.416666666664</v>
      </c>
      <c r="I61" s="14">
        <v>17364.983368859117</v>
      </c>
      <c r="J61" s="10">
        <v>2301.167868208803</v>
      </c>
      <c r="K61" s="10">
        <v>256.5</v>
      </c>
      <c r="L61" s="17">
        <v>2557.667868208803</v>
      </c>
      <c r="M61" s="14">
        <f t="shared" si="3"/>
        <v>19922.65123706792</v>
      </c>
      <c r="N61" s="4">
        <v>1332.1666666666667</v>
      </c>
      <c r="O61" s="4">
        <v>7977.7654295987495</v>
      </c>
      <c r="P61" s="26">
        <f t="shared" si="4"/>
        <v>29232.583333333336</v>
      </c>
      <c r="Q61" s="9">
        <v>5221.0796850015195</v>
      </c>
      <c r="R61" s="10">
        <v>12143.903683857587</v>
      </c>
      <c r="S61" s="11">
        <v>17364.983368859106</v>
      </c>
      <c r="T61" s="12">
        <v>5246.099232591119</v>
      </c>
      <c r="U61" s="10">
        <v>9528.679848718311</v>
      </c>
      <c r="V61" s="66">
        <v>14774.77908130943</v>
      </c>
      <c r="W61" s="51">
        <f t="shared" si="5"/>
        <v>0.4509835937402191</v>
      </c>
      <c r="X61" s="47">
        <f t="shared" si="6"/>
        <v>0.030155891585174455</v>
      </c>
      <c r="Y61" s="47">
        <f t="shared" si="7"/>
        <v>0.18059048871782754</v>
      </c>
      <c r="Z61" s="78">
        <f t="shared" si="8"/>
        <v>0.3382700259567789</v>
      </c>
      <c r="AA61" s="31">
        <f t="shared" si="9"/>
        <v>1</v>
      </c>
      <c r="AB61" s="59">
        <f t="shared" si="10"/>
        <v>0.6617299740432211</v>
      </c>
      <c r="AC61" s="59">
        <f t="shared" si="11"/>
        <v>0.045571294588515665</v>
      </c>
      <c r="AD61" s="59">
        <f t="shared" si="12"/>
        <v>0.2729066172027931</v>
      </c>
      <c r="AE61" s="51">
        <f t="shared" si="13"/>
        <v>0.17860479949604816</v>
      </c>
      <c r="AF61" s="47">
        <f t="shared" si="14"/>
        <v>0.41542355478416215</v>
      </c>
      <c r="AG61" s="52">
        <f t="shared" si="15"/>
        <v>0.08749373392848059</v>
      </c>
      <c r="AH61" s="31">
        <f t="shared" si="16"/>
        <v>0.6815220882086909</v>
      </c>
      <c r="AI61" s="31">
        <f t="shared" si="17"/>
        <v>0.9999999999999996</v>
      </c>
      <c r="AJ61" s="31">
        <f t="shared" si="18"/>
        <v>0.7270933827972069</v>
      </c>
      <c r="AK61" s="31">
        <f t="shared" si="19"/>
        <v>0.06267598587295344</v>
      </c>
      <c r="AL61" s="31">
        <f t="shared" si="20"/>
        <v>0.9373240141270465</v>
      </c>
      <c r="AM61" s="31"/>
      <c r="AN61" s="17">
        <f t="shared" si="21"/>
        <v>2.325937242203583</v>
      </c>
      <c r="AO61" s="67">
        <f t="shared" si="22"/>
        <v>1.8163361816570076</v>
      </c>
      <c r="AP61" s="75">
        <f t="shared" si="23"/>
        <v>0.5487295695201322</v>
      </c>
      <c r="AQ61" s="80"/>
    </row>
    <row r="62" spans="1:43" ht="12">
      <c r="A62" s="32">
        <v>1</v>
      </c>
      <c r="B62" s="41" t="s">
        <v>799</v>
      </c>
      <c r="C62" s="46" t="s">
        <v>157</v>
      </c>
      <c r="D62" s="5">
        <v>29702</v>
      </c>
      <c r="E62" s="5">
        <v>29967</v>
      </c>
      <c r="F62" s="82">
        <f t="shared" si="0"/>
        <v>0.008921958117298498</v>
      </c>
      <c r="G62" s="14">
        <f t="shared" si="1"/>
        <v>29834.5</v>
      </c>
      <c r="H62" s="14">
        <f t="shared" si="2"/>
        <v>10352.666666666668</v>
      </c>
      <c r="I62" s="14">
        <v>11438.477399945692</v>
      </c>
      <c r="J62" s="10">
        <v>1810.8333065445038</v>
      </c>
      <c r="K62" s="10">
        <v>234</v>
      </c>
      <c r="L62" s="17">
        <v>2044.8333065445038</v>
      </c>
      <c r="M62" s="14">
        <f t="shared" si="3"/>
        <v>13483.310706490196</v>
      </c>
      <c r="N62" s="4">
        <v>851.1666666666667</v>
      </c>
      <c r="O62" s="4">
        <v>5147.355960176471</v>
      </c>
      <c r="P62" s="26">
        <f t="shared" si="4"/>
        <v>19481.833333333332</v>
      </c>
      <c r="Q62" s="9">
        <v>4421.928549449998</v>
      </c>
      <c r="R62" s="10">
        <v>7016.548850495676</v>
      </c>
      <c r="S62" s="11">
        <v>11438.477399945674</v>
      </c>
      <c r="T62" s="12">
        <v>4453.355082468866</v>
      </c>
      <c r="U62" s="10">
        <v>9490.266744986151</v>
      </c>
      <c r="V62" s="66">
        <v>13943.621827455017</v>
      </c>
      <c r="W62" s="51">
        <f t="shared" si="5"/>
        <v>0.45193687531181004</v>
      </c>
      <c r="X62" s="47">
        <f t="shared" si="6"/>
        <v>0.028529610573888173</v>
      </c>
      <c r="Y62" s="47">
        <f t="shared" si="7"/>
        <v>0.17253032429490928</v>
      </c>
      <c r="Z62" s="78">
        <f t="shared" si="8"/>
        <v>0.3470031898193926</v>
      </c>
      <c r="AA62" s="31">
        <f t="shared" si="9"/>
        <v>1</v>
      </c>
      <c r="AB62" s="59">
        <f t="shared" si="10"/>
        <v>0.6529968101806074</v>
      </c>
      <c r="AC62" s="59">
        <f t="shared" si="11"/>
        <v>0.04369027555585974</v>
      </c>
      <c r="AD62" s="59">
        <f t="shared" si="12"/>
        <v>0.2642131195819937</v>
      </c>
      <c r="AE62" s="51">
        <f t="shared" si="13"/>
        <v>0.22697702386582363</v>
      </c>
      <c r="AF62" s="47">
        <f t="shared" si="14"/>
        <v>0.3601585502987746</v>
      </c>
      <c r="AG62" s="52">
        <f t="shared" si="15"/>
        <v>0.10496103069754749</v>
      </c>
      <c r="AH62" s="31">
        <f t="shared" si="16"/>
        <v>0.6920966048621457</v>
      </c>
      <c r="AI62" s="31">
        <f t="shared" si="17"/>
        <v>0.9999999999999992</v>
      </c>
      <c r="AJ62" s="31">
        <f t="shared" si="18"/>
        <v>0.7357868804180063</v>
      </c>
      <c r="AK62" s="31">
        <f t="shared" si="19"/>
        <v>0.0593789814939877</v>
      </c>
      <c r="AL62" s="31">
        <f t="shared" si="20"/>
        <v>0.9406210185060123</v>
      </c>
      <c r="AM62" s="31"/>
      <c r="AN62" s="17">
        <f t="shared" si="21"/>
        <v>1.5867621495983688</v>
      </c>
      <c r="AO62" s="67">
        <f t="shared" si="22"/>
        <v>2.13103751424306</v>
      </c>
      <c r="AP62" s="75">
        <f t="shared" si="23"/>
        <v>0.8296791970783826</v>
      </c>
      <c r="AQ62" s="80"/>
    </row>
    <row r="63" spans="1:43" ht="12">
      <c r="A63" s="32">
        <v>1</v>
      </c>
      <c r="B63" s="41" t="s">
        <v>662</v>
      </c>
      <c r="C63" s="46" t="s">
        <v>191</v>
      </c>
      <c r="D63" s="5">
        <v>39998</v>
      </c>
      <c r="E63" s="5">
        <v>40201</v>
      </c>
      <c r="F63" s="82">
        <f t="shared" si="0"/>
        <v>0.005075253762688134</v>
      </c>
      <c r="G63" s="14">
        <f t="shared" si="1"/>
        <v>40099.5</v>
      </c>
      <c r="H63" s="14">
        <f t="shared" si="2"/>
        <v>14646</v>
      </c>
      <c r="I63" s="14">
        <v>14204.806480365034</v>
      </c>
      <c r="J63" s="10">
        <v>2664.8073269548636</v>
      </c>
      <c r="K63" s="10">
        <v>162.5</v>
      </c>
      <c r="L63" s="17">
        <v>2827.3073269548636</v>
      </c>
      <c r="M63" s="14">
        <f t="shared" si="3"/>
        <v>17032.113807319896</v>
      </c>
      <c r="N63" s="4">
        <v>1071.4166666666667</v>
      </c>
      <c r="O63" s="4">
        <v>7349.969526013437</v>
      </c>
      <c r="P63" s="26">
        <f t="shared" si="4"/>
        <v>25453.5</v>
      </c>
      <c r="Q63" s="9">
        <v>1737.1927860124158</v>
      </c>
      <c r="R63" s="10">
        <v>12467.613694352622</v>
      </c>
      <c r="S63" s="11">
        <v>14204.806480365038</v>
      </c>
      <c r="T63" s="12">
        <v>1753.1531120993725</v>
      </c>
      <c r="U63" s="10">
        <v>8756.09849495732</v>
      </c>
      <c r="V63" s="66">
        <v>10509.251607056693</v>
      </c>
      <c r="W63" s="51">
        <f t="shared" si="5"/>
        <v>0.4247462887896332</v>
      </c>
      <c r="X63" s="47">
        <f t="shared" si="6"/>
        <v>0.02671895327040653</v>
      </c>
      <c r="Y63" s="47">
        <f t="shared" si="7"/>
        <v>0.183293296076346</v>
      </c>
      <c r="Z63" s="78">
        <f t="shared" si="8"/>
        <v>0.3652414618636143</v>
      </c>
      <c r="AA63" s="31">
        <f t="shared" si="9"/>
        <v>1</v>
      </c>
      <c r="AB63" s="59">
        <f t="shared" si="10"/>
        <v>0.6347585381363857</v>
      </c>
      <c r="AC63" s="59">
        <f t="shared" si="11"/>
        <v>0.04209309787128162</v>
      </c>
      <c r="AD63" s="59">
        <f t="shared" si="12"/>
        <v>0.2887606626205998</v>
      </c>
      <c r="AE63" s="51">
        <f t="shared" si="13"/>
        <v>0.06824966256162869</v>
      </c>
      <c r="AF63" s="47">
        <f t="shared" si="14"/>
        <v>0.48981922699639036</v>
      </c>
      <c r="AG63" s="52">
        <f t="shared" si="15"/>
        <v>0.11107734995009974</v>
      </c>
      <c r="AH63" s="31">
        <f t="shared" si="16"/>
        <v>0.6691462395081188</v>
      </c>
      <c r="AI63" s="31">
        <f t="shared" si="17"/>
        <v>1.0000000000000002</v>
      </c>
      <c r="AJ63" s="31">
        <f t="shared" si="18"/>
        <v>0.7112393373794003</v>
      </c>
      <c r="AK63" s="31">
        <f t="shared" si="19"/>
        <v>0.05918274715565637</v>
      </c>
      <c r="AL63" s="31">
        <f t="shared" si="20"/>
        <v>0.9408172528443436</v>
      </c>
      <c r="AM63" s="31"/>
      <c r="AN63" s="17">
        <f t="shared" si="21"/>
        <v>7.176873974345133</v>
      </c>
      <c r="AO63" s="67">
        <f t="shared" si="22"/>
        <v>4.994485897738865</v>
      </c>
      <c r="AP63" s="75">
        <f t="shared" si="23"/>
        <v>0.6164180066135124</v>
      </c>
      <c r="AQ63" s="80"/>
    </row>
    <row r="64" spans="1:43" ht="12">
      <c r="A64" s="32">
        <v>1</v>
      </c>
      <c r="B64" s="41" t="s">
        <v>717</v>
      </c>
      <c r="C64" s="46" t="s">
        <v>236</v>
      </c>
      <c r="D64" s="5">
        <v>32552</v>
      </c>
      <c r="E64" s="5">
        <v>32703</v>
      </c>
      <c r="F64" s="82">
        <f t="shared" si="0"/>
        <v>0.004638731875153601</v>
      </c>
      <c r="G64" s="14">
        <f t="shared" si="1"/>
        <v>32627.5</v>
      </c>
      <c r="H64" s="14">
        <f t="shared" si="2"/>
        <v>11584.5</v>
      </c>
      <c r="I64" s="14">
        <v>12231.548107480328</v>
      </c>
      <c r="J64" s="10">
        <v>1562.6275326763669</v>
      </c>
      <c r="K64" s="10">
        <v>148</v>
      </c>
      <c r="L64" s="17">
        <v>1710.6275326763669</v>
      </c>
      <c r="M64" s="14">
        <f t="shared" si="3"/>
        <v>13942.175640156694</v>
      </c>
      <c r="N64" s="4">
        <v>1141.5</v>
      </c>
      <c r="O64" s="4">
        <v>5959.324359843306</v>
      </c>
      <c r="P64" s="26">
        <f t="shared" si="4"/>
        <v>21043</v>
      </c>
      <c r="Q64" s="9">
        <v>4064.088918174985</v>
      </c>
      <c r="R64" s="10">
        <v>8167.459189305329</v>
      </c>
      <c r="S64" s="11">
        <v>12231.548107480314</v>
      </c>
      <c r="T64" s="12">
        <v>4094.6298832401976</v>
      </c>
      <c r="U64" s="10">
        <v>8505.25453072415</v>
      </c>
      <c r="V64" s="66">
        <v>12599.884413964348</v>
      </c>
      <c r="W64" s="51">
        <f t="shared" si="5"/>
        <v>0.42731363543503775</v>
      </c>
      <c r="X64" s="47">
        <f t="shared" si="6"/>
        <v>0.03498582484100835</v>
      </c>
      <c r="Y64" s="47">
        <f t="shared" si="7"/>
        <v>0.18264728709963393</v>
      </c>
      <c r="Z64" s="78">
        <f t="shared" si="8"/>
        <v>0.35505325262431997</v>
      </c>
      <c r="AA64" s="31">
        <f t="shared" si="9"/>
        <v>1</v>
      </c>
      <c r="AB64" s="59">
        <f t="shared" si="10"/>
        <v>0.64494674737568</v>
      </c>
      <c r="AC64" s="59">
        <f t="shared" si="11"/>
        <v>0.054246067575915984</v>
      </c>
      <c r="AD64" s="59">
        <f t="shared" si="12"/>
        <v>0.28319746993505235</v>
      </c>
      <c r="AE64" s="51">
        <f t="shared" si="13"/>
        <v>0.19313258176947132</v>
      </c>
      <c r="AF64" s="47">
        <f t="shared" si="14"/>
        <v>0.38813188182793945</v>
      </c>
      <c r="AG64" s="52">
        <f t="shared" si="15"/>
        <v>0.08129199889162034</v>
      </c>
      <c r="AH64" s="31">
        <f t="shared" si="16"/>
        <v>0.6625564624890311</v>
      </c>
      <c r="AI64" s="31">
        <f t="shared" si="17"/>
        <v>0.9999999999999994</v>
      </c>
      <c r="AJ64" s="31">
        <f t="shared" si="18"/>
        <v>0.7168025300649477</v>
      </c>
      <c r="AK64" s="31">
        <f t="shared" si="19"/>
        <v>0.07567784054975486</v>
      </c>
      <c r="AL64" s="31">
        <f t="shared" si="20"/>
        <v>0.9243221594502451</v>
      </c>
      <c r="AM64" s="31"/>
      <c r="AN64" s="17">
        <f t="shared" si="21"/>
        <v>2.0096654757674446</v>
      </c>
      <c r="AO64" s="67">
        <f t="shared" si="22"/>
        <v>2.0771729736885765</v>
      </c>
      <c r="AP64" s="75">
        <f t="shared" si="23"/>
        <v>0.695353887830657</v>
      </c>
      <c r="AQ64" s="80"/>
    </row>
    <row r="65" spans="1:43" ht="12">
      <c r="A65" s="32">
        <v>1</v>
      </c>
      <c r="B65" s="41" t="s">
        <v>665</v>
      </c>
      <c r="C65" s="46" t="s">
        <v>197</v>
      </c>
      <c r="D65" s="5">
        <v>35169</v>
      </c>
      <c r="E65" s="5">
        <v>35443</v>
      </c>
      <c r="F65" s="82">
        <f t="shared" si="0"/>
        <v>0.007790952259091813</v>
      </c>
      <c r="G65" s="14">
        <f t="shared" si="1"/>
        <v>35306</v>
      </c>
      <c r="H65" s="14">
        <f t="shared" si="2"/>
        <v>12838.5</v>
      </c>
      <c r="I65" s="14">
        <v>12933.074945343564</v>
      </c>
      <c r="J65" s="10">
        <v>2217.8974580595996</v>
      </c>
      <c r="K65" s="10">
        <v>117</v>
      </c>
      <c r="L65" s="17">
        <v>2334.8974580595996</v>
      </c>
      <c r="M65" s="14">
        <f t="shared" si="3"/>
        <v>15267.972403403164</v>
      </c>
      <c r="N65" s="4">
        <v>979.4166666666667</v>
      </c>
      <c r="O65" s="4">
        <v>6220.110929930172</v>
      </c>
      <c r="P65" s="26">
        <f t="shared" si="4"/>
        <v>22467.5</v>
      </c>
      <c r="Q65" s="9">
        <v>1806.5430265017364</v>
      </c>
      <c r="R65" s="10">
        <v>11126.531918841843</v>
      </c>
      <c r="S65" s="11">
        <v>12933.07494534358</v>
      </c>
      <c r="T65" s="12">
        <v>1819.0754108752708</v>
      </c>
      <c r="U65" s="10">
        <v>8280.356195944847</v>
      </c>
      <c r="V65" s="66">
        <v>10099.431606820119</v>
      </c>
      <c r="W65" s="51">
        <f t="shared" si="5"/>
        <v>0.4324469609529022</v>
      </c>
      <c r="X65" s="47">
        <f t="shared" si="6"/>
        <v>0.02774079948639514</v>
      </c>
      <c r="Y65" s="47">
        <f t="shared" si="7"/>
        <v>0.17617716336968706</v>
      </c>
      <c r="Z65" s="78">
        <f t="shared" si="8"/>
        <v>0.3636350761910157</v>
      </c>
      <c r="AA65" s="31">
        <f t="shared" si="9"/>
        <v>1</v>
      </c>
      <c r="AB65" s="59">
        <f t="shared" si="10"/>
        <v>0.6363649238089844</v>
      </c>
      <c r="AC65" s="59">
        <f t="shared" si="11"/>
        <v>0.04359259671377175</v>
      </c>
      <c r="AD65" s="59">
        <f t="shared" si="12"/>
        <v>0.2768492680507476</v>
      </c>
      <c r="AE65" s="51">
        <f t="shared" si="13"/>
        <v>0.08040694454219367</v>
      </c>
      <c r="AF65" s="47">
        <f t="shared" si="14"/>
        <v>0.4952278588557625</v>
      </c>
      <c r="AG65" s="52">
        <f t="shared" si="15"/>
        <v>0.10392333183752529</v>
      </c>
      <c r="AH65" s="31">
        <f t="shared" si="16"/>
        <v>0.6795581352354815</v>
      </c>
      <c r="AI65" s="31">
        <f t="shared" si="17"/>
        <v>1.0000000000000009</v>
      </c>
      <c r="AJ65" s="31">
        <f t="shared" si="18"/>
        <v>0.7231507319492525</v>
      </c>
      <c r="AK65" s="31">
        <f t="shared" si="19"/>
        <v>0.06028148045465974</v>
      </c>
      <c r="AL65" s="31">
        <f t="shared" si="20"/>
        <v>0.9397185195453404</v>
      </c>
      <c r="AM65" s="31"/>
      <c r="AN65" s="17">
        <f t="shared" si="21"/>
        <v>6.159018498655808</v>
      </c>
      <c r="AO65" s="67">
        <f t="shared" si="22"/>
        <v>4.551958729385854</v>
      </c>
      <c r="AP65" s="75">
        <f t="shared" si="23"/>
        <v>0.640246517625424</v>
      </c>
      <c r="AQ65" s="80"/>
    </row>
    <row r="66" spans="1:43" ht="12">
      <c r="A66" s="32">
        <v>1</v>
      </c>
      <c r="B66" s="41" t="s">
        <v>821</v>
      </c>
      <c r="C66" s="46" t="s">
        <v>146</v>
      </c>
      <c r="D66" s="5">
        <v>39174</v>
      </c>
      <c r="E66" s="5">
        <v>39546</v>
      </c>
      <c r="F66" s="82">
        <f t="shared" si="0"/>
        <v>0.009496094348292235</v>
      </c>
      <c r="G66" s="14">
        <f t="shared" si="1"/>
        <v>39360</v>
      </c>
      <c r="H66" s="14">
        <f t="shared" si="2"/>
        <v>13349.500000000004</v>
      </c>
      <c r="I66" s="14">
        <v>14719.111158043359</v>
      </c>
      <c r="J66" s="10">
        <v>2179.560838263353</v>
      </c>
      <c r="K66" s="10">
        <v>275</v>
      </c>
      <c r="L66" s="17">
        <v>2454.560838263353</v>
      </c>
      <c r="M66" s="14">
        <f t="shared" si="3"/>
        <v>17173.67199630671</v>
      </c>
      <c r="N66" s="4">
        <v>1350.4166666666665</v>
      </c>
      <c r="O66" s="4">
        <v>7486.411337026616</v>
      </c>
      <c r="P66" s="26">
        <f t="shared" si="4"/>
        <v>26010.499999999996</v>
      </c>
      <c r="Q66" s="9">
        <v>5138.966298496645</v>
      </c>
      <c r="R66" s="10">
        <v>9580.1448595467</v>
      </c>
      <c r="S66" s="11">
        <v>14719.111158043346</v>
      </c>
      <c r="T66" s="12">
        <v>5170.208764285574</v>
      </c>
      <c r="U66" s="10">
        <v>8252.538275373592</v>
      </c>
      <c r="V66" s="66">
        <v>13422.747039659167</v>
      </c>
      <c r="W66" s="51">
        <f t="shared" si="5"/>
        <v>0.43632296738584125</v>
      </c>
      <c r="X66" s="47">
        <f t="shared" si="6"/>
        <v>0.03430936653116531</v>
      </c>
      <c r="Y66" s="47">
        <f t="shared" si="7"/>
        <v>0.19020354006673312</v>
      </c>
      <c r="Z66" s="78">
        <f t="shared" si="8"/>
        <v>0.3391641260162603</v>
      </c>
      <c r="AA66" s="31">
        <f t="shared" si="9"/>
        <v>1</v>
      </c>
      <c r="AB66" s="59">
        <f t="shared" si="10"/>
        <v>0.6608358739837398</v>
      </c>
      <c r="AC66" s="59">
        <f t="shared" si="11"/>
        <v>0.05191813562471566</v>
      </c>
      <c r="AD66" s="59">
        <f t="shared" si="12"/>
        <v>0.28782266150310903</v>
      </c>
      <c r="AE66" s="51">
        <f t="shared" si="13"/>
        <v>0.19757276094256726</v>
      </c>
      <c r="AF66" s="47">
        <f t="shared" si="14"/>
        <v>0.36831836602705453</v>
      </c>
      <c r="AG66" s="52">
        <f t="shared" si="15"/>
        <v>0.09436807590255294</v>
      </c>
      <c r="AH66" s="31">
        <f t="shared" si="16"/>
        <v>0.6602592028721748</v>
      </c>
      <c r="AI66" s="31">
        <f t="shared" si="17"/>
        <v>0.9999999999999994</v>
      </c>
      <c r="AJ66" s="31">
        <f t="shared" si="18"/>
        <v>0.7121773384968909</v>
      </c>
      <c r="AK66" s="31">
        <f t="shared" si="19"/>
        <v>0.0729005723971689</v>
      </c>
      <c r="AL66" s="31">
        <f t="shared" si="20"/>
        <v>0.927099427602831</v>
      </c>
      <c r="AM66" s="31"/>
      <c r="AN66" s="17">
        <f t="shared" si="21"/>
        <v>1.8642163234947229</v>
      </c>
      <c r="AO66" s="67">
        <f t="shared" si="22"/>
        <v>1.5961711899101503</v>
      </c>
      <c r="AP66" s="75">
        <f t="shared" si="23"/>
        <v>0.5606682486981521</v>
      </c>
      <c r="AQ66" s="80"/>
    </row>
    <row r="67" spans="1:43" ht="12">
      <c r="A67" s="32">
        <v>1</v>
      </c>
      <c r="B67" s="41" t="s">
        <v>589</v>
      </c>
      <c r="C67" s="46" t="s">
        <v>0</v>
      </c>
      <c r="D67" s="5">
        <v>14290</v>
      </c>
      <c r="E67" s="5">
        <v>14311</v>
      </c>
      <c r="F67" s="82">
        <f aca="true" t="shared" si="24" ref="F67:F130">(E67-D67)/D67</f>
        <v>0.0014695591322603219</v>
      </c>
      <c r="G67" s="14">
        <f aca="true" t="shared" si="25" ref="G67:G130">(D67+E67)/2</f>
        <v>14300.5</v>
      </c>
      <c r="H67" s="14">
        <f aca="true" t="shared" si="26" ref="H67:H130">G67-P67</f>
        <v>4915.916666666666</v>
      </c>
      <c r="I67" s="14">
        <v>5255.680309998505</v>
      </c>
      <c r="J67" s="10">
        <v>894.7927556963161</v>
      </c>
      <c r="K67" s="10">
        <v>58.25</v>
      </c>
      <c r="L67" s="17">
        <v>953.0427556963161</v>
      </c>
      <c r="M67" s="14">
        <f aca="true" t="shared" si="27" ref="M67:M130">I67+L67</f>
        <v>6208.723065694821</v>
      </c>
      <c r="N67" s="4">
        <v>309.91666666666663</v>
      </c>
      <c r="O67" s="4">
        <v>2865.9436009718456</v>
      </c>
      <c r="P67" s="26">
        <f aca="true" t="shared" si="28" ref="P67:P130">SUM(M67:O67)</f>
        <v>9384.583333333334</v>
      </c>
      <c r="Q67" s="9">
        <v>611.1063325597216</v>
      </c>
      <c r="R67" s="10">
        <v>4644.573977438782</v>
      </c>
      <c r="S67" s="11">
        <v>5255.680309998504</v>
      </c>
      <c r="T67" s="12">
        <v>617.5233730724248</v>
      </c>
      <c r="U67" s="10">
        <v>7970.420966644334</v>
      </c>
      <c r="V67" s="66">
        <v>8587.944339716758</v>
      </c>
      <c r="W67" s="51">
        <f aca="true" t="shared" si="29" ref="W67:W130">M67/G67</f>
        <v>0.43416125769692115</v>
      </c>
      <c r="X67" s="47">
        <f aca="true" t="shared" si="30" ref="X67:X130">N67/G67</f>
        <v>0.02167173641947251</v>
      </c>
      <c r="Y67" s="47">
        <f aca="true" t="shared" si="31" ref="Y67:Y130">O67/G67</f>
        <v>0.20040862913687252</v>
      </c>
      <c r="Z67" s="78">
        <f aca="true" t="shared" si="32" ref="Z67:Z130">(G67-P67)/G67</f>
        <v>0.34375837674673376</v>
      </c>
      <c r="AA67" s="31">
        <f aca="true" t="shared" si="33" ref="AA67:AA130">SUM(W67:Z67)</f>
        <v>1</v>
      </c>
      <c r="AB67" s="59">
        <f aca="true" t="shared" si="34" ref="AB67:AB130">P67/G67</f>
        <v>0.6562416232532663</v>
      </c>
      <c r="AC67" s="59">
        <f aca="true" t="shared" si="35" ref="AC67:AC130">N67/P67</f>
        <v>0.03302401989077831</v>
      </c>
      <c r="AD67" s="59">
        <f aca="true" t="shared" si="36" ref="AD67:AD130">O67/P67</f>
        <v>0.30538847588387114</v>
      </c>
      <c r="AE67" s="51">
        <f aca="true" t="shared" si="37" ref="AE67:AE130">Q67/P67</f>
        <v>0.06511811029362571</v>
      </c>
      <c r="AF67" s="47">
        <f aca="true" t="shared" si="38" ref="AF67:AF130">R67/P67</f>
        <v>0.494915310831287</v>
      </c>
      <c r="AG67" s="52">
        <f aca="true" t="shared" si="39" ref="AG67:AG130">L67/P67</f>
        <v>0.10155408310043772</v>
      </c>
      <c r="AH67" s="31">
        <f aca="true" t="shared" si="40" ref="AH67:AH130">SUM(AE67:AG67)</f>
        <v>0.6615875042253504</v>
      </c>
      <c r="AI67" s="31">
        <f aca="true" t="shared" si="41" ref="AI67:AI130">AC67+AD67+AH67</f>
        <v>0.9999999999999998</v>
      </c>
      <c r="AJ67" s="31">
        <f aca="true" t="shared" si="42" ref="AJ67:AJ130">(M67+N67)/P67</f>
        <v>0.6946115241161289</v>
      </c>
      <c r="AK67" s="31">
        <f aca="true" t="shared" si="43" ref="AK67:AK130">N67/(M67+N67)</f>
        <v>0.0475431500115123</v>
      </c>
      <c r="AL67" s="31">
        <f aca="true" t="shared" si="44" ref="AL67:AL130">M67/(N67+M67)</f>
        <v>0.9524568499884877</v>
      </c>
      <c r="AM67" s="31"/>
      <c r="AN67" s="67">
        <f aca="true" t="shared" si="45" ref="AN67:AN130">R67/Q67</f>
        <v>7.600271393006522</v>
      </c>
      <c r="AO67" s="17">
        <f aca="true" t="shared" si="46" ref="AO67:AO130">U67/T67</f>
        <v>12.907075771056753</v>
      </c>
      <c r="AP67" s="75">
        <f aca="true" t="shared" si="47" ref="AP67:AP130">U67/S67</f>
        <v>1.516534586679722</v>
      </c>
      <c r="AQ67" s="80"/>
    </row>
    <row r="68" spans="1:43" ht="12">
      <c r="A68" s="32">
        <v>1</v>
      </c>
      <c r="B68" s="41" t="s">
        <v>842</v>
      </c>
      <c r="C68" s="46" t="s">
        <v>122</v>
      </c>
      <c r="D68" s="5">
        <v>29298</v>
      </c>
      <c r="E68" s="5">
        <v>29471</v>
      </c>
      <c r="F68" s="82">
        <f t="shared" si="24"/>
        <v>0.005904839920813708</v>
      </c>
      <c r="G68" s="14">
        <f t="shared" si="25"/>
        <v>29384.5</v>
      </c>
      <c r="H68" s="14">
        <f t="shared" si="26"/>
        <v>10188.500000000004</v>
      </c>
      <c r="I68" s="14">
        <v>11201.354642230051</v>
      </c>
      <c r="J68" s="10">
        <v>2093.7489170421577</v>
      </c>
      <c r="K68" s="10">
        <v>281.5</v>
      </c>
      <c r="L68" s="17">
        <v>2375.2489170421577</v>
      </c>
      <c r="M68" s="14">
        <f t="shared" si="27"/>
        <v>13576.60355927221</v>
      </c>
      <c r="N68" s="4">
        <v>627.5</v>
      </c>
      <c r="O68" s="4">
        <v>4991.896440727788</v>
      </c>
      <c r="P68" s="26">
        <f t="shared" si="28"/>
        <v>19195.999999999996</v>
      </c>
      <c r="Q68" s="9">
        <v>3433.184027220388</v>
      </c>
      <c r="R68" s="10">
        <v>7768.170615009677</v>
      </c>
      <c r="S68" s="11">
        <v>11201.354642230064</v>
      </c>
      <c r="T68" s="12">
        <v>3465.7467859193125</v>
      </c>
      <c r="U68" s="10">
        <v>7685.660794161962</v>
      </c>
      <c r="V68" s="66">
        <v>11151.407580081275</v>
      </c>
      <c r="W68" s="51">
        <f t="shared" si="29"/>
        <v>0.46203282544444213</v>
      </c>
      <c r="X68" s="47">
        <f t="shared" si="30"/>
        <v>0.021354795895795402</v>
      </c>
      <c r="Y68" s="47">
        <f t="shared" si="31"/>
        <v>0.1698819595612581</v>
      </c>
      <c r="Z68" s="78">
        <f t="shared" si="32"/>
        <v>0.34673041909850444</v>
      </c>
      <c r="AA68" s="31">
        <f t="shared" si="33"/>
        <v>1</v>
      </c>
      <c r="AB68" s="59">
        <f t="shared" si="34"/>
        <v>0.6532695809014956</v>
      </c>
      <c r="AC68" s="59">
        <f t="shared" si="35"/>
        <v>0.03268910189622839</v>
      </c>
      <c r="AD68" s="59">
        <f t="shared" si="36"/>
        <v>0.2600487831177219</v>
      </c>
      <c r="AE68" s="51">
        <f t="shared" si="37"/>
        <v>0.17884892827778645</v>
      </c>
      <c r="AF68" s="47">
        <f t="shared" si="38"/>
        <v>0.40467652714157526</v>
      </c>
      <c r="AG68" s="52">
        <f t="shared" si="39"/>
        <v>0.12373665956668879</v>
      </c>
      <c r="AH68" s="31">
        <f t="shared" si="40"/>
        <v>0.7072621149860505</v>
      </c>
      <c r="AI68" s="31">
        <f t="shared" si="41"/>
        <v>1.0000000000000009</v>
      </c>
      <c r="AJ68" s="31">
        <f t="shared" si="42"/>
        <v>0.7399512168822782</v>
      </c>
      <c r="AK68" s="31">
        <f t="shared" si="43"/>
        <v>0.044177374332812304</v>
      </c>
      <c r="AL68" s="31">
        <f t="shared" si="44"/>
        <v>0.9558226256671877</v>
      </c>
      <c r="AM68" s="31"/>
      <c r="AN68" s="17">
        <f t="shared" si="45"/>
        <v>2.2626723628616636</v>
      </c>
      <c r="AO68" s="67">
        <f t="shared" si="46"/>
        <v>2.217605979002095</v>
      </c>
      <c r="AP68" s="75">
        <f t="shared" si="47"/>
        <v>0.6861367253909062</v>
      </c>
      <c r="AQ68" s="80"/>
    </row>
    <row r="69" spans="1:43" ht="12">
      <c r="A69" s="32">
        <v>3</v>
      </c>
      <c r="B69" s="41" t="s">
        <v>1023</v>
      </c>
      <c r="C69" s="46" t="s">
        <v>436</v>
      </c>
      <c r="D69" s="5">
        <v>20789</v>
      </c>
      <c r="E69" s="5">
        <v>21112</v>
      </c>
      <c r="F69" s="82">
        <f t="shared" si="24"/>
        <v>0.015537062869786906</v>
      </c>
      <c r="G69" s="14">
        <f t="shared" si="25"/>
        <v>20950.5</v>
      </c>
      <c r="H69" s="14">
        <f t="shared" si="26"/>
        <v>7102.000000000002</v>
      </c>
      <c r="I69" s="14">
        <v>6505.318450695528</v>
      </c>
      <c r="J69" s="10">
        <v>894.1853722504883</v>
      </c>
      <c r="K69" s="10">
        <v>77.5</v>
      </c>
      <c r="L69" s="17">
        <v>971.6853722504883</v>
      </c>
      <c r="M69" s="14">
        <f t="shared" si="27"/>
        <v>7477.003822946016</v>
      </c>
      <c r="N69" s="4">
        <v>2015.75</v>
      </c>
      <c r="O69" s="4">
        <v>4355.746177053983</v>
      </c>
      <c r="P69" s="26">
        <f t="shared" si="28"/>
        <v>13848.499999999998</v>
      </c>
      <c r="Q69" s="9">
        <v>2308.724119168406</v>
      </c>
      <c r="R69" s="10">
        <v>4196.594331527114</v>
      </c>
      <c r="S69" s="11">
        <v>6505.31845069552</v>
      </c>
      <c r="T69" s="12">
        <v>2323.533410916294</v>
      </c>
      <c r="U69" s="10">
        <v>7351.199554856698</v>
      </c>
      <c r="V69" s="66">
        <v>9674.732965772993</v>
      </c>
      <c r="W69" s="51">
        <f t="shared" si="29"/>
        <v>0.3568890395430188</v>
      </c>
      <c r="X69" s="47">
        <f t="shared" si="30"/>
        <v>0.09621488747285267</v>
      </c>
      <c r="Y69" s="47">
        <f t="shared" si="31"/>
        <v>0.20790655006104786</v>
      </c>
      <c r="Z69" s="78">
        <f t="shared" si="32"/>
        <v>0.33898952292308066</v>
      </c>
      <c r="AA69" s="31">
        <f t="shared" si="33"/>
        <v>1</v>
      </c>
      <c r="AB69" s="59">
        <f t="shared" si="34"/>
        <v>0.6610104770769193</v>
      </c>
      <c r="AC69" s="59">
        <f t="shared" si="35"/>
        <v>0.14555728057190312</v>
      </c>
      <c r="AD69" s="59">
        <f t="shared" si="36"/>
        <v>0.3145283732573191</v>
      </c>
      <c r="AE69" s="51">
        <f t="shared" si="37"/>
        <v>0.16671293780325713</v>
      </c>
      <c r="AF69" s="47">
        <f t="shared" si="38"/>
        <v>0.30303602061790913</v>
      </c>
      <c r="AG69" s="52">
        <f t="shared" si="39"/>
        <v>0.07016538774961104</v>
      </c>
      <c r="AH69" s="31">
        <f t="shared" si="40"/>
        <v>0.5399143461707773</v>
      </c>
      <c r="AI69" s="31">
        <f t="shared" si="41"/>
        <v>0.9999999999999994</v>
      </c>
      <c r="AJ69" s="31">
        <f t="shared" si="42"/>
        <v>0.6854716267426809</v>
      </c>
      <c r="AK69" s="31">
        <f t="shared" si="43"/>
        <v>0.21234617873767056</v>
      </c>
      <c r="AL69" s="31">
        <f t="shared" si="44"/>
        <v>0.7876538212623295</v>
      </c>
      <c r="AM69" s="31"/>
      <c r="AN69" s="17">
        <f t="shared" si="45"/>
        <v>1.8177114782509016</v>
      </c>
      <c r="AO69" s="67">
        <f t="shared" si="46"/>
        <v>3.163801957966133</v>
      </c>
      <c r="AP69" s="75">
        <f t="shared" si="47"/>
        <v>1.130029161611718</v>
      </c>
      <c r="AQ69" s="80"/>
    </row>
    <row r="70" spans="1:43" ht="12">
      <c r="A70" s="32">
        <v>3</v>
      </c>
      <c r="B70" s="41" t="s">
        <v>1068</v>
      </c>
      <c r="C70" s="46" t="s">
        <v>430</v>
      </c>
      <c r="D70" s="5">
        <v>21820</v>
      </c>
      <c r="E70" s="5">
        <v>21928</v>
      </c>
      <c r="F70" s="82">
        <f t="shared" si="24"/>
        <v>0.004949587534372136</v>
      </c>
      <c r="G70" s="14">
        <f t="shared" si="25"/>
        <v>21874</v>
      </c>
      <c r="H70" s="14">
        <f t="shared" si="26"/>
        <v>7196</v>
      </c>
      <c r="I70" s="14">
        <v>7052.8841570194345</v>
      </c>
      <c r="J70" s="10">
        <v>725.7290489737858</v>
      </c>
      <c r="K70" s="10">
        <v>45.5</v>
      </c>
      <c r="L70" s="17">
        <v>771.2290489737858</v>
      </c>
      <c r="M70" s="14">
        <f t="shared" si="27"/>
        <v>7824.113205993221</v>
      </c>
      <c r="N70" s="4">
        <v>1811.25</v>
      </c>
      <c r="O70" s="4">
        <v>5042.63679400678</v>
      </c>
      <c r="P70" s="26">
        <f t="shared" si="28"/>
        <v>14678</v>
      </c>
      <c r="Q70" s="9">
        <v>1176.7624951191503</v>
      </c>
      <c r="R70" s="10">
        <v>5876.12166190029</v>
      </c>
      <c r="S70" s="11">
        <v>7052.88415701944</v>
      </c>
      <c r="T70" s="12">
        <v>1184.911619560283</v>
      </c>
      <c r="U70" s="10">
        <v>7318.017256595427</v>
      </c>
      <c r="V70" s="66">
        <v>8502.92887615571</v>
      </c>
      <c r="W70" s="51">
        <f t="shared" si="29"/>
        <v>0.3576900981070321</v>
      </c>
      <c r="X70" s="47">
        <f t="shared" si="30"/>
        <v>0.08280378531590016</v>
      </c>
      <c r="Y70" s="47">
        <f t="shared" si="31"/>
        <v>0.2305310777181485</v>
      </c>
      <c r="Z70" s="78">
        <f t="shared" si="32"/>
        <v>0.32897503885891927</v>
      </c>
      <c r="AA70" s="31">
        <f t="shared" si="33"/>
        <v>1</v>
      </c>
      <c r="AB70" s="59">
        <f t="shared" si="34"/>
        <v>0.6710249611410808</v>
      </c>
      <c r="AC70" s="59">
        <f t="shared" si="35"/>
        <v>0.12339896443657174</v>
      </c>
      <c r="AD70" s="59">
        <f t="shared" si="36"/>
        <v>0.3435506740704987</v>
      </c>
      <c r="AE70" s="51">
        <f t="shared" si="37"/>
        <v>0.08017185550614186</v>
      </c>
      <c r="AF70" s="47">
        <f t="shared" si="38"/>
        <v>0.4003353087546185</v>
      </c>
      <c r="AG70" s="52">
        <f t="shared" si="39"/>
        <v>0.052543197232169624</v>
      </c>
      <c r="AH70" s="31">
        <f t="shared" si="40"/>
        <v>0.53305036149293</v>
      </c>
      <c r="AI70" s="31">
        <f t="shared" si="41"/>
        <v>1.0000000000000004</v>
      </c>
      <c r="AJ70" s="31">
        <f t="shared" si="42"/>
        <v>0.6564493259295013</v>
      </c>
      <c r="AK70" s="31">
        <f t="shared" si="43"/>
        <v>0.1879794213541839</v>
      </c>
      <c r="AL70" s="31">
        <f t="shared" si="44"/>
        <v>0.8120205786458161</v>
      </c>
      <c r="AM70" s="31"/>
      <c r="AN70" s="17">
        <f t="shared" si="45"/>
        <v>4.993464429970057</v>
      </c>
      <c r="AO70" s="67">
        <f t="shared" si="46"/>
        <v>6.176002611326505</v>
      </c>
      <c r="AP70" s="75">
        <f t="shared" si="47"/>
        <v>1.037592152894233</v>
      </c>
      <c r="AQ70" s="80"/>
    </row>
    <row r="71" spans="1:43" ht="12">
      <c r="A71" s="32">
        <v>1</v>
      </c>
      <c r="B71" s="41" t="s">
        <v>604</v>
      </c>
      <c r="C71" s="46" t="s">
        <v>41</v>
      </c>
      <c r="D71" s="5">
        <v>24737</v>
      </c>
      <c r="E71" s="5">
        <v>24804</v>
      </c>
      <c r="F71" s="82">
        <f t="shared" si="24"/>
        <v>0.0027084933500424466</v>
      </c>
      <c r="G71" s="14">
        <f t="shared" si="25"/>
        <v>24770.5</v>
      </c>
      <c r="H71" s="14">
        <f t="shared" si="26"/>
        <v>9041.833333333332</v>
      </c>
      <c r="I71" s="14">
        <v>9013.192444134094</v>
      </c>
      <c r="J71" s="10">
        <v>1323.0285824647563</v>
      </c>
      <c r="K71" s="10">
        <v>77.5</v>
      </c>
      <c r="L71" s="17">
        <v>1400.5285824647563</v>
      </c>
      <c r="M71" s="14">
        <f t="shared" si="27"/>
        <v>10413.72102659885</v>
      </c>
      <c r="N71" s="4">
        <v>803</v>
      </c>
      <c r="O71" s="4">
        <v>4511.945640067818</v>
      </c>
      <c r="P71" s="26">
        <f t="shared" si="28"/>
        <v>15728.666666666668</v>
      </c>
      <c r="Q71" s="9">
        <v>1095.976414753841</v>
      </c>
      <c r="R71" s="10">
        <v>7917.216029380262</v>
      </c>
      <c r="S71" s="11">
        <v>9013.192444134103</v>
      </c>
      <c r="T71" s="12">
        <v>1102.9111053441918</v>
      </c>
      <c r="U71" s="10">
        <v>7295.6160505873695</v>
      </c>
      <c r="V71" s="66">
        <v>8398.52715593156</v>
      </c>
      <c r="W71" s="51">
        <f t="shared" si="29"/>
        <v>0.42040818823192305</v>
      </c>
      <c r="X71" s="47">
        <f t="shared" si="30"/>
        <v>0.03241759350840718</v>
      </c>
      <c r="Y71" s="47">
        <f t="shared" si="31"/>
        <v>0.18214996225622487</v>
      </c>
      <c r="Z71" s="78">
        <f t="shared" si="32"/>
        <v>0.3650242560034449</v>
      </c>
      <c r="AA71" s="31">
        <f t="shared" si="33"/>
        <v>1</v>
      </c>
      <c r="AB71" s="59">
        <f t="shared" si="34"/>
        <v>0.6349757439965551</v>
      </c>
      <c r="AC71" s="59">
        <f t="shared" si="35"/>
        <v>0.05105327851481371</v>
      </c>
      <c r="AD71" s="59">
        <f t="shared" si="36"/>
        <v>0.2868612919129287</v>
      </c>
      <c r="AE71" s="51">
        <f t="shared" si="37"/>
        <v>0.0696801857385988</v>
      </c>
      <c r="AF71" s="47">
        <f t="shared" si="38"/>
        <v>0.5033621855664981</v>
      </c>
      <c r="AG71" s="52">
        <f t="shared" si="39"/>
        <v>0.0890430582671612</v>
      </c>
      <c r="AH71" s="31">
        <f t="shared" si="40"/>
        <v>0.6620854295722581</v>
      </c>
      <c r="AI71" s="31">
        <f t="shared" si="41"/>
        <v>1.0000000000000004</v>
      </c>
      <c r="AJ71" s="31">
        <f t="shared" si="42"/>
        <v>0.7131387080870714</v>
      </c>
      <c r="AK71" s="31">
        <f t="shared" si="43"/>
        <v>0.07158954903984865</v>
      </c>
      <c r="AL71" s="31">
        <f t="shared" si="44"/>
        <v>0.9284104509601513</v>
      </c>
      <c r="AM71" s="31"/>
      <c r="AN71" s="17">
        <f t="shared" si="45"/>
        <v>7.2238927068138485</v>
      </c>
      <c r="AO71" s="67">
        <f t="shared" si="46"/>
        <v>6.614872236970164</v>
      </c>
      <c r="AP71" s="75">
        <f t="shared" si="47"/>
        <v>0.8094375101616127</v>
      </c>
      <c r="AQ71" s="80"/>
    </row>
    <row r="72" spans="1:43" ht="12">
      <c r="A72" s="32">
        <v>1</v>
      </c>
      <c r="B72" s="41" t="s">
        <v>701</v>
      </c>
      <c r="C72" s="46" t="s">
        <v>190</v>
      </c>
      <c r="D72" s="5">
        <v>23048</v>
      </c>
      <c r="E72" s="5">
        <v>23150</v>
      </c>
      <c r="F72" s="82">
        <f t="shared" si="24"/>
        <v>0.004425546685178757</v>
      </c>
      <c r="G72" s="14">
        <f t="shared" si="25"/>
        <v>23099</v>
      </c>
      <c r="H72" s="14">
        <f t="shared" si="26"/>
        <v>7735.750000000002</v>
      </c>
      <c r="I72" s="14">
        <v>8634.616035388239</v>
      </c>
      <c r="J72" s="10">
        <v>1342.4861793542714</v>
      </c>
      <c r="K72" s="10">
        <v>135.5</v>
      </c>
      <c r="L72" s="17">
        <v>1477.9861793542714</v>
      </c>
      <c r="M72" s="14">
        <f t="shared" si="27"/>
        <v>10112.60221474251</v>
      </c>
      <c r="N72" s="4">
        <v>748.8333333333331</v>
      </c>
      <c r="O72" s="4">
        <v>4501.814451924154</v>
      </c>
      <c r="P72" s="26">
        <f t="shared" si="28"/>
        <v>15363.249999999998</v>
      </c>
      <c r="Q72" s="9">
        <v>2352.014298416156</v>
      </c>
      <c r="R72" s="10">
        <v>6282.601736972085</v>
      </c>
      <c r="S72" s="11">
        <v>8634.61603538824</v>
      </c>
      <c r="T72" s="12">
        <v>2368.3285428214867</v>
      </c>
      <c r="U72" s="10">
        <v>7287.533634620917</v>
      </c>
      <c r="V72" s="66">
        <v>9655.862177442403</v>
      </c>
      <c r="W72" s="51">
        <f t="shared" si="29"/>
        <v>0.4377939397697957</v>
      </c>
      <c r="X72" s="47">
        <f t="shared" si="30"/>
        <v>0.03241843081230067</v>
      </c>
      <c r="Y72" s="47">
        <f t="shared" si="31"/>
        <v>0.19489217939842218</v>
      </c>
      <c r="Z72" s="78">
        <f t="shared" si="32"/>
        <v>0.33489545001948146</v>
      </c>
      <c r="AA72" s="31">
        <f t="shared" si="33"/>
        <v>1</v>
      </c>
      <c r="AB72" s="59">
        <f t="shared" si="34"/>
        <v>0.6651045499805186</v>
      </c>
      <c r="AC72" s="59">
        <f t="shared" si="35"/>
        <v>0.048741856920464954</v>
      </c>
      <c r="AD72" s="59">
        <f t="shared" si="36"/>
        <v>0.29302487767393975</v>
      </c>
      <c r="AE72" s="51">
        <f t="shared" si="37"/>
        <v>0.15309353804801434</v>
      </c>
      <c r="AF72" s="47">
        <f t="shared" si="38"/>
        <v>0.4089370241955371</v>
      </c>
      <c r="AG72" s="52">
        <f t="shared" si="39"/>
        <v>0.09620270316204393</v>
      </c>
      <c r="AH72" s="31">
        <f t="shared" si="40"/>
        <v>0.6582332654055955</v>
      </c>
      <c r="AI72" s="31">
        <f t="shared" si="41"/>
        <v>1.0000000000000002</v>
      </c>
      <c r="AJ72" s="31">
        <f t="shared" si="42"/>
        <v>0.7069751223260603</v>
      </c>
      <c r="AK72" s="31">
        <f t="shared" si="43"/>
        <v>0.0689442320970171</v>
      </c>
      <c r="AL72" s="31">
        <f t="shared" si="44"/>
        <v>0.9310557679029828</v>
      </c>
      <c r="AM72" s="31"/>
      <c r="AN72" s="17">
        <f t="shared" si="45"/>
        <v>2.6711579692363188</v>
      </c>
      <c r="AO72" s="67">
        <f t="shared" si="46"/>
        <v>3.0770788354976206</v>
      </c>
      <c r="AP72" s="75">
        <f t="shared" si="47"/>
        <v>0.8439904686848354</v>
      </c>
      <c r="AQ72" s="80"/>
    </row>
    <row r="73" spans="1:43" ht="12">
      <c r="A73" s="32">
        <v>1</v>
      </c>
      <c r="B73" s="41" t="s">
        <v>610</v>
      </c>
      <c r="C73" s="46" t="s">
        <v>55</v>
      </c>
      <c r="D73" s="5">
        <v>33342</v>
      </c>
      <c r="E73" s="5">
        <v>33600</v>
      </c>
      <c r="F73" s="82">
        <f t="shared" si="24"/>
        <v>0.007737988123087997</v>
      </c>
      <c r="G73" s="14">
        <f t="shared" si="25"/>
        <v>33471</v>
      </c>
      <c r="H73" s="14">
        <f t="shared" si="26"/>
        <v>11924.916666666672</v>
      </c>
      <c r="I73" s="14">
        <v>11738.462673454493</v>
      </c>
      <c r="J73" s="10">
        <v>2309.2207566124675</v>
      </c>
      <c r="K73" s="10">
        <v>170.5</v>
      </c>
      <c r="L73" s="17">
        <v>2479.7207566124675</v>
      </c>
      <c r="M73" s="14">
        <f t="shared" si="27"/>
        <v>14218.18343006696</v>
      </c>
      <c r="N73" s="4">
        <v>1042.333333333333</v>
      </c>
      <c r="O73" s="4">
        <v>6285.566569933035</v>
      </c>
      <c r="P73" s="26">
        <f t="shared" si="28"/>
        <v>21546.08333333333</v>
      </c>
      <c r="Q73" s="9">
        <v>1952.4107371547816</v>
      </c>
      <c r="R73" s="10">
        <v>9786.051936299711</v>
      </c>
      <c r="S73" s="11">
        <v>11738.462673454493</v>
      </c>
      <c r="T73" s="12">
        <v>1969.538228384515</v>
      </c>
      <c r="U73" s="10">
        <v>7166.156186166692</v>
      </c>
      <c r="V73" s="66">
        <v>9135.694414551208</v>
      </c>
      <c r="W73" s="51">
        <f t="shared" si="29"/>
        <v>0.4247911155946031</v>
      </c>
      <c r="X73" s="47">
        <f t="shared" si="30"/>
        <v>0.03114138607550814</v>
      </c>
      <c r="Y73" s="47">
        <f t="shared" si="31"/>
        <v>0.18779141853942322</v>
      </c>
      <c r="Z73" s="78">
        <f t="shared" si="32"/>
        <v>0.35627607979046555</v>
      </c>
      <c r="AA73" s="31">
        <f t="shared" si="33"/>
        <v>1</v>
      </c>
      <c r="AB73" s="59">
        <f t="shared" si="34"/>
        <v>0.6437239202095345</v>
      </c>
      <c r="AC73" s="59">
        <f t="shared" si="35"/>
        <v>0.04837692852142501</v>
      </c>
      <c r="AD73" s="59">
        <f t="shared" si="36"/>
        <v>0.2917266434317004</v>
      </c>
      <c r="AE73" s="51">
        <f t="shared" si="37"/>
        <v>0.09061557532056246</v>
      </c>
      <c r="AF73" s="47">
        <f t="shared" si="38"/>
        <v>0.45419168694850404</v>
      </c>
      <c r="AG73" s="52">
        <f t="shared" si="39"/>
        <v>0.1150891657778081</v>
      </c>
      <c r="AH73" s="31">
        <f t="shared" si="40"/>
        <v>0.6598964280468747</v>
      </c>
      <c r="AI73" s="31">
        <f t="shared" si="41"/>
        <v>1</v>
      </c>
      <c r="AJ73" s="31">
        <f t="shared" si="42"/>
        <v>0.7082733565682996</v>
      </c>
      <c r="AK73" s="31">
        <f t="shared" si="43"/>
        <v>0.06830262365906173</v>
      </c>
      <c r="AL73" s="31">
        <f t="shared" si="44"/>
        <v>0.9316973763409382</v>
      </c>
      <c r="AM73" s="31"/>
      <c r="AN73" s="17">
        <f t="shared" si="45"/>
        <v>5.012291599338762</v>
      </c>
      <c r="AO73" s="67">
        <f t="shared" si="46"/>
        <v>3.6384956041420065</v>
      </c>
      <c r="AP73" s="75">
        <f t="shared" si="47"/>
        <v>0.610485068234048</v>
      </c>
      <c r="AQ73" s="80"/>
    </row>
    <row r="74" spans="1:43" ht="12">
      <c r="A74" s="32">
        <v>1</v>
      </c>
      <c r="B74" s="41" t="s">
        <v>594</v>
      </c>
      <c r="C74" s="46" t="s">
        <v>12</v>
      </c>
      <c r="D74" s="5">
        <v>36949</v>
      </c>
      <c r="E74" s="5">
        <v>37189</v>
      </c>
      <c r="F74" s="82">
        <f t="shared" si="24"/>
        <v>0.006495439660071991</v>
      </c>
      <c r="G74" s="14">
        <f t="shared" si="25"/>
        <v>37069</v>
      </c>
      <c r="H74" s="14">
        <f t="shared" si="26"/>
        <v>12914.666666666664</v>
      </c>
      <c r="I74" s="14">
        <v>12607.218543678013</v>
      </c>
      <c r="J74" s="10">
        <v>2857.8809385887535</v>
      </c>
      <c r="K74" s="10">
        <v>127.5</v>
      </c>
      <c r="L74" s="17">
        <v>2985.3809385887535</v>
      </c>
      <c r="M74" s="14">
        <f t="shared" si="27"/>
        <v>15592.599482266767</v>
      </c>
      <c r="N74" s="4">
        <v>952.1666666666666</v>
      </c>
      <c r="O74" s="4">
        <v>7609.567184399901</v>
      </c>
      <c r="P74" s="26">
        <f t="shared" si="28"/>
        <v>24154.333333333336</v>
      </c>
      <c r="Q74" s="9">
        <v>2795.7635339709946</v>
      </c>
      <c r="R74" s="10">
        <v>9811.455009707035</v>
      </c>
      <c r="S74" s="11">
        <v>12607.21854367803</v>
      </c>
      <c r="T74" s="12">
        <v>2819.017652225321</v>
      </c>
      <c r="U74" s="10">
        <v>7154.538642724547</v>
      </c>
      <c r="V74" s="66">
        <v>9973.556294949867</v>
      </c>
      <c r="W74" s="51">
        <f t="shared" si="29"/>
        <v>0.42063717613819546</v>
      </c>
      <c r="X74" s="47">
        <f t="shared" si="30"/>
        <v>0.025686332694884313</v>
      </c>
      <c r="Y74" s="47">
        <f t="shared" si="31"/>
        <v>0.20528115634087515</v>
      </c>
      <c r="Z74" s="78">
        <f t="shared" si="32"/>
        <v>0.34839533482604507</v>
      </c>
      <c r="AA74" s="31">
        <f t="shared" si="33"/>
        <v>1</v>
      </c>
      <c r="AB74" s="59">
        <f t="shared" si="34"/>
        <v>0.651604665173955</v>
      </c>
      <c r="AC74" s="59">
        <f t="shared" si="35"/>
        <v>0.03942011785324924</v>
      </c>
      <c r="AD74" s="59">
        <f t="shared" si="36"/>
        <v>0.3150394208520169</v>
      </c>
      <c r="AE74" s="51">
        <f t="shared" si="37"/>
        <v>0.11574583721227362</v>
      </c>
      <c r="AF74" s="47">
        <f t="shared" si="38"/>
        <v>0.4061985431064281</v>
      </c>
      <c r="AG74" s="52">
        <f t="shared" si="39"/>
        <v>0.12359608097603272</v>
      </c>
      <c r="AH74" s="31">
        <f t="shared" si="40"/>
        <v>0.6455404612947344</v>
      </c>
      <c r="AI74" s="31">
        <f t="shared" si="41"/>
        <v>1.0000000000000004</v>
      </c>
      <c r="AJ74" s="31">
        <f t="shared" si="42"/>
        <v>0.6849605791479831</v>
      </c>
      <c r="AK74" s="31">
        <f t="shared" si="43"/>
        <v>0.057550929284548906</v>
      </c>
      <c r="AL74" s="31">
        <f t="shared" si="44"/>
        <v>0.942449070715451</v>
      </c>
      <c r="AM74" s="31"/>
      <c r="AN74" s="17">
        <f t="shared" si="45"/>
        <v>3.509400881186551</v>
      </c>
      <c r="AO74" s="67">
        <f t="shared" si="46"/>
        <v>2.5379545378429196</v>
      </c>
      <c r="AP74" s="75">
        <f t="shared" si="47"/>
        <v>0.5674954089149375</v>
      </c>
      <c r="AQ74" s="80"/>
    </row>
    <row r="75" spans="1:43" ht="12">
      <c r="A75" s="32">
        <v>3</v>
      </c>
      <c r="B75" s="41" t="s">
        <v>933</v>
      </c>
      <c r="C75" s="46" t="s">
        <v>587</v>
      </c>
      <c r="D75" s="5">
        <v>29598</v>
      </c>
      <c r="E75" s="5">
        <v>29664</v>
      </c>
      <c r="F75" s="82">
        <f t="shared" si="24"/>
        <v>0.0022298803973241437</v>
      </c>
      <c r="G75" s="14">
        <f t="shared" si="25"/>
        <v>29631</v>
      </c>
      <c r="H75" s="14">
        <f t="shared" si="26"/>
        <v>10842</v>
      </c>
      <c r="I75" s="14">
        <v>7506.552790162036</v>
      </c>
      <c r="J75" s="10">
        <v>2613.8550222428607</v>
      </c>
      <c r="K75" s="10">
        <v>85.5</v>
      </c>
      <c r="L75" s="17">
        <v>2699.3550222428607</v>
      </c>
      <c r="M75" s="14">
        <f t="shared" si="27"/>
        <v>10205.907812404897</v>
      </c>
      <c r="N75" s="4">
        <v>1243.6666666666667</v>
      </c>
      <c r="O75" s="4">
        <v>7339.425520928438</v>
      </c>
      <c r="P75" s="26">
        <f t="shared" si="28"/>
        <v>18789</v>
      </c>
      <c r="Q75" s="9">
        <v>1288.6428296997854</v>
      </c>
      <c r="R75" s="10">
        <v>6217.909960462261</v>
      </c>
      <c r="S75" s="11">
        <v>7506.552790162046</v>
      </c>
      <c r="T75" s="12">
        <v>1302.719892751373</v>
      </c>
      <c r="U75" s="10">
        <v>7146.713237618945</v>
      </c>
      <c r="V75" s="66">
        <v>8449.433130370318</v>
      </c>
      <c r="W75" s="51">
        <f t="shared" si="29"/>
        <v>0.34443345862120406</v>
      </c>
      <c r="X75" s="47">
        <f t="shared" si="30"/>
        <v>0.041971808803842825</v>
      </c>
      <c r="Y75" s="47">
        <f t="shared" si="31"/>
        <v>0.247694155476644</v>
      </c>
      <c r="Z75" s="78">
        <f t="shared" si="32"/>
        <v>0.3659005770983092</v>
      </c>
      <c r="AA75" s="31">
        <f t="shared" si="33"/>
        <v>1</v>
      </c>
      <c r="AB75" s="59">
        <f t="shared" si="34"/>
        <v>0.6340994229016907</v>
      </c>
      <c r="AC75" s="59">
        <f t="shared" si="35"/>
        <v>0.06619121116965601</v>
      </c>
      <c r="AD75" s="59">
        <f t="shared" si="36"/>
        <v>0.39062353083870555</v>
      </c>
      <c r="AE75" s="51">
        <f t="shared" si="37"/>
        <v>0.06858496086538854</v>
      </c>
      <c r="AF75" s="47">
        <f t="shared" si="38"/>
        <v>0.3309335228304998</v>
      </c>
      <c r="AG75" s="52">
        <f t="shared" si="39"/>
        <v>0.14366677429575075</v>
      </c>
      <c r="AH75" s="31">
        <f t="shared" si="40"/>
        <v>0.5431852579916392</v>
      </c>
      <c r="AI75" s="31">
        <f t="shared" si="41"/>
        <v>1.0000000000000009</v>
      </c>
      <c r="AJ75" s="31">
        <f t="shared" si="42"/>
        <v>0.6093764691612945</v>
      </c>
      <c r="AK75" s="31">
        <f t="shared" si="43"/>
        <v>0.10862121286166039</v>
      </c>
      <c r="AL75" s="31">
        <f t="shared" si="44"/>
        <v>0.8913787871383396</v>
      </c>
      <c r="AM75" s="31"/>
      <c r="AN75" s="17">
        <f t="shared" si="45"/>
        <v>4.825161648484744</v>
      </c>
      <c r="AO75" s="67">
        <f t="shared" si="46"/>
        <v>5.485993786833891</v>
      </c>
      <c r="AP75" s="75">
        <f t="shared" si="47"/>
        <v>0.9520632755670885</v>
      </c>
      <c r="AQ75" s="80"/>
    </row>
    <row r="76" spans="1:43" ht="12">
      <c r="A76" s="32">
        <v>1</v>
      </c>
      <c r="B76" s="41" t="s">
        <v>657</v>
      </c>
      <c r="C76" s="46" t="s">
        <v>62</v>
      </c>
      <c r="D76" s="5">
        <v>23896</v>
      </c>
      <c r="E76" s="5">
        <v>24200</v>
      </c>
      <c r="F76" s="82">
        <f t="shared" si="24"/>
        <v>0.012721794442584533</v>
      </c>
      <c r="G76" s="14">
        <f t="shared" si="25"/>
        <v>24048</v>
      </c>
      <c r="H76" s="14">
        <f t="shared" si="26"/>
        <v>7696.58333333333</v>
      </c>
      <c r="I76" s="14">
        <v>9657.72136591597</v>
      </c>
      <c r="J76" s="10">
        <v>1219.8321855949248</v>
      </c>
      <c r="K76" s="10">
        <v>144</v>
      </c>
      <c r="L76" s="17">
        <v>1363.8321855949248</v>
      </c>
      <c r="M76" s="14">
        <f t="shared" si="27"/>
        <v>11021.553551510895</v>
      </c>
      <c r="N76" s="4">
        <v>742.3333333333333</v>
      </c>
      <c r="O76" s="4">
        <v>4587.529781822441</v>
      </c>
      <c r="P76" s="26">
        <f t="shared" si="28"/>
        <v>16351.41666666667</v>
      </c>
      <c r="Q76" s="9">
        <v>2351.307111823513</v>
      </c>
      <c r="R76" s="10">
        <v>7306.414254092458</v>
      </c>
      <c r="S76" s="11">
        <v>9657.721365915972</v>
      </c>
      <c r="T76" s="12">
        <v>2362.524601509461</v>
      </c>
      <c r="U76" s="10">
        <v>7129.031920911842</v>
      </c>
      <c r="V76" s="66">
        <v>9491.556522421302</v>
      </c>
      <c r="W76" s="51">
        <f t="shared" si="29"/>
        <v>0.45831476844273517</v>
      </c>
      <c r="X76" s="47">
        <f t="shared" si="30"/>
        <v>0.03086881791971612</v>
      </c>
      <c r="Y76" s="47">
        <f t="shared" si="31"/>
        <v>0.19076554315628913</v>
      </c>
      <c r="Z76" s="78">
        <f t="shared" si="32"/>
        <v>0.3200508704812596</v>
      </c>
      <c r="AA76" s="31">
        <f t="shared" si="33"/>
        <v>1</v>
      </c>
      <c r="AB76" s="59">
        <f t="shared" si="34"/>
        <v>0.6799491295187404</v>
      </c>
      <c r="AC76" s="59">
        <f t="shared" si="35"/>
        <v>0.045398716726889096</v>
      </c>
      <c r="AD76" s="59">
        <f t="shared" si="36"/>
        <v>0.28055855191889223</v>
      </c>
      <c r="AE76" s="51">
        <f t="shared" si="37"/>
        <v>0.1437983729334469</v>
      </c>
      <c r="AF76" s="47">
        <f t="shared" si="38"/>
        <v>0.44683677280311834</v>
      </c>
      <c r="AG76" s="52">
        <f t="shared" si="39"/>
        <v>0.0834075856176534</v>
      </c>
      <c r="AH76" s="31">
        <f t="shared" si="40"/>
        <v>0.6740427313542187</v>
      </c>
      <c r="AI76" s="31">
        <f t="shared" si="41"/>
        <v>1</v>
      </c>
      <c r="AJ76" s="31">
        <f t="shared" si="42"/>
        <v>0.7194414480811078</v>
      </c>
      <c r="AK76" s="31">
        <f t="shared" si="43"/>
        <v>0.06310272621625627</v>
      </c>
      <c r="AL76" s="31">
        <f t="shared" si="44"/>
        <v>0.9368972737837437</v>
      </c>
      <c r="AM76" s="31"/>
      <c r="AN76" s="17">
        <f t="shared" si="45"/>
        <v>3.1073840662294865</v>
      </c>
      <c r="AO76" s="67">
        <f t="shared" si="46"/>
        <v>3.0175482263155993</v>
      </c>
      <c r="AP76" s="75">
        <f t="shared" si="47"/>
        <v>0.7381691447499842</v>
      </c>
      <c r="AQ76" s="80"/>
    </row>
    <row r="77" spans="1:43" ht="12">
      <c r="A77" s="32">
        <v>3</v>
      </c>
      <c r="B77" s="41" t="s">
        <v>943</v>
      </c>
      <c r="C77" s="46" t="s">
        <v>327</v>
      </c>
      <c r="D77" s="5">
        <v>28026</v>
      </c>
      <c r="E77" s="85">
        <v>28315</v>
      </c>
      <c r="F77" s="82">
        <f t="shared" si="24"/>
        <v>0.01031185327909798</v>
      </c>
      <c r="G77" s="14">
        <f t="shared" si="25"/>
        <v>28170.5</v>
      </c>
      <c r="H77" s="14">
        <f t="shared" si="26"/>
        <v>9729</v>
      </c>
      <c r="I77" s="14">
        <v>9963.908434752691</v>
      </c>
      <c r="J77" s="10">
        <v>1315.8909104290099</v>
      </c>
      <c r="K77" s="10">
        <v>165.5</v>
      </c>
      <c r="L77" s="17">
        <v>1481.3909104290099</v>
      </c>
      <c r="M77" s="14">
        <f t="shared" si="27"/>
        <v>11445.299345181702</v>
      </c>
      <c r="N77" s="4">
        <v>1608</v>
      </c>
      <c r="O77" s="4">
        <v>5388.2006548183</v>
      </c>
      <c r="P77" s="26">
        <f t="shared" si="28"/>
        <v>18441.5</v>
      </c>
      <c r="Q77" s="9">
        <v>3291.3372079374894</v>
      </c>
      <c r="R77" s="10">
        <v>6672.571226815206</v>
      </c>
      <c r="S77" s="11">
        <v>9963.908434752695</v>
      </c>
      <c r="T77" s="12">
        <v>3304.7175650803465</v>
      </c>
      <c r="U77" s="10">
        <v>7048.13521428094</v>
      </c>
      <c r="V77" s="66">
        <v>10352.852779361287</v>
      </c>
      <c r="W77" s="51">
        <f t="shared" si="29"/>
        <v>0.40628669513078225</v>
      </c>
      <c r="X77" s="47">
        <f t="shared" si="30"/>
        <v>0.05708098897783142</v>
      </c>
      <c r="Y77" s="47">
        <f t="shared" si="31"/>
        <v>0.19127103369902201</v>
      </c>
      <c r="Z77" s="78">
        <f t="shared" si="32"/>
        <v>0.34536128219236434</v>
      </c>
      <c r="AA77" s="31">
        <f t="shared" si="33"/>
        <v>1</v>
      </c>
      <c r="AB77" s="59">
        <f t="shared" si="34"/>
        <v>0.6546387178076356</v>
      </c>
      <c r="AC77" s="59">
        <f t="shared" si="35"/>
        <v>0.08719464251823333</v>
      </c>
      <c r="AD77" s="59">
        <f t="shared" si="36"/>
        <v>0.29217800367748287</v>
      </c>
      <c r="AE77" s="51">
        <f t="shared" si="37"/>
        <v>0.17847448461011792</v>
      </c>
      <c r="AF77" s="47">
        <f t="shared" si="38"/>
        <v>0.36182367089527456</v>
      </c>
      <c r="AG77" s="52">
        <f t="shared" si="39"/>
        <v>0.08032919829889162</v>
      </c>
      <c r="AH77" s="31">
        <f t="shared" si="40"/>
        <v>0.6206273538042841</v>
      </c>
      <c r="AI77" s="31">
        <f t="shared" si="41"/>
        <v>1.0000000000000004</v>
      </c>
      <c r="AJ77" s="31">
        <f t="shared" si="42"/>
        <v>0.7078219963225173</v>
      </c>
      <c r="AK77" s="31">
        <f t="shared" si="43"/>
        <v>0.12318724618795729</v>
      </c>
      <c r="AL77" s="31">
        <f t="shared" si="44"/>
        <v>0.8768127538120427</v>
      </c>
      <c r="AM77" s="31"/>
      <c r="AN77" s="17">
        <f t="shared" si="45"/>
        <v>2.0273131573159473</v>
      </c>
      <c r="AO77" s="67">
        <f t="shared" si="46"/>
        <v>2.132749645160548</v>
      </c>
      <c r="AP77" s="75">
        <f t="shared" si="47"/>
        <v>0.7073665179115906</v>
      </c>
      <c r="AQ77" s="80"/>
    </row>
    <row r="78" spans="1:43" ht="12">
      <c r="A78" s="32">
        <v>1</v>
      </c>
      <c r="B78" s="41" t="s">
        <v>773</v>
      </c>
      <c r="C78" s="46" t="s">
        <v>266</v>
      </c>
      <c r="D78" s="5">
        <v>27111</v>
      </c>
      <c r="E78" s="5">
        <v>27238</v>
      </c>
      <c r="F78" s="82">
        <f t="shared" si="24"/>
        <v>0.004684445428055033</v>
      </c>
      <c r="G78" s="14">
        <f t="shared" si="25"/>
        <v>27174.5</v>
      </c>
      <c r="H78" s="14">
        <f t="shared" si="26"/>
        <v>9767.5</v>
      </c>
      <c r="I78" s="14">
        <v>10110.66829926363</v>
      </c>
      <c r="J78" s="10">
        <v>1740.48661396882</v>
      </c>
      <c r="K78" s="10">
        <v>253.70833333333334</v>
      </c>
      <c r="L78" s="17">
        <v>1994.1949473021532</v>
      </c>
      <c r="M78" s="14">
        <f t="shared" si="27"/>
        <v>12104.863246565783</v>
      </c>
      <c r="N78" s="4">
        <v>670.75</v>
      </c>
      <c r="O78" s="4">
        <v>4631.386753434216</v>
      </c>
      <c r="P78" s="26">
        <f t="shared" si="28"/>
        <v>17407</v>
      </c>
      <c r="Q78" s="9">
        <v>3365.4211680117783</v>
      </c>
      <c r="R78" s="10">
        <v>6745.247131251852</v>
      </c>
      <c r="S78" s="11">
        <v>10110.66829926363</v>
      </c>
      <c r="T78" s="12">
        <v>3385.923794153265</v>
      </c>
      <c r="U78" s="10">
        <v>6980.387440054648</v>
      </c>
      <c r="V78" s="66">
        <v>10366.311234207913</v>
      </c>
      <c r="W78" s="51">
        <f t="shared" si="29"/>
        <v>0.44544934576775225</v>
      </c>
      <c r="X78" s="47">
        <f t="shared" si="30"/>
        <v>0.024683066845756132</v>
      </c>
      <c r="Y78" s="47">
        <f t="shared" si="31"/>
        <v>0.17043135120919303</v>
      </c>
      <c r="Z78" s="78">
        <f t="shared" si="32"/>
        <v>0.3594362361772986</v>
      </c>
      <c r="AA78" s="31">
        <f t="shared" si="33"/>
        <v>1</v>
      </c>
      <c r="AB78" s="59">
        <f t="shared" si="34"/>
        <v>0.6405637638227014</v>
      </c>
      <c r="AC78" s="59">
        <f t="shared" si="35"/>
        <v>0.03853334865284081</v>
      </c>
      <c r="AD78" s="59">
        <f t="shared" si="36"/>
        <v>0.26606461500742323</v>
      </c>
      <c r="AE78" s="51">
        <f t="shared" si="37"/>
        <v>0.19333723031032218</v>
      </c>
      <c r="AF78" s="47">
        <f t="shared" si="38"/>
        <v>0.3875019895014564</v>
      </c>
      <c r="AG78" s="52">
        <f t="shared" si="39"/>
        <v>0.11456281652795733</v>
      </c>
      <c r="AH78" s="31">
        <f t="shared" si="40"/>
        <v>0.695402036339736</v>
      </c>
      <c r="AI78" s="31">
        <f t="shared" si="41"/>
        <v>1</v>
      </c>
      <c r="AJ78" s="31">
        <f t="shared" si="42"/>
        <v>0.7339353849925767</v>
      </c>
      <c r="AK78" s="31">
        <f t="shared" si="43"/>
        <v>0.05250237206267218</v>
      </c>
      <c r="AL78" s="31">
        <f t="shared" si="44"/>
        <v>0.9474976279373278</v>
      </c>
      <c r="AM78" s="31"/>
      <c r="AN78" s="17">
        <f t="shared" si="45"/>
        <v>2.0042802355215485</v>
      </c>
      <c r="AO78" s="67">
        <f t="shared" si="46"/>
        <v>2.0615902378276263</v>
      </c>
      <c r="AP78" s="75">
        <f t="shared" si="47"/>
        <v>0.69039822427594</v>
      </c>
      <c r="AQ78" s="80"/>
    </row>
    <row r="79" spans="1:43" ht="12">
      <c r="A79" s="32">
        <v>1</v>
      </c>
      <c r="B79" s="41" t="s">
        <v>648</v>
      </c>
      <c r="C79" s="46" t="s">
        <v>40</v>
      </c>
      <c r="D79" s="5">
        <v>34114</v>
      </c>
      <c r="E79" s="5">
        <v>34446</v>
      </c>
      <c r="F79" s="82">
        <f t="shared" si="24"/>
        <v>0.009732074807996717</v>
      </c>
      <c r="G79" s="14">
        <f t="shared" si="25"/>
        <v>34280</v>
      </c>
      <c r="H79" s="14">
        <f t="shared" si="26"/>
        <v>11375.999999999996</v>
      </c>
      <c r="I79" s="14">
        <v>12937.333864292888</v>
      </c>
      <c r="J79" s="10">
        <v>1817.3072357269712</v>
      </c>
      <c r="K79" s="10">
        <v>192.5</v>
      </c>
      <c r="L79" s="17">
        <v>2009.8072357269712</v>
      </c>
      <c r="M79" s="14">
        <f t="shared" si="27"/>
        <v>14947.14110001986</v>
      </c>
      <c r="N79" s="4">
        <v>1167</v>
      </c>
      <c r="O79" s="4">
        <v>6789.858899980143</v>
      </c>
      <c r="P79" s="26">
        <f t="shared" si="28"/>
        <v>22904.000000000004</v>
      </c>
      <c r="Q79" s="9">
        <v>4168.750483960312</v>
      </c>
      <c r="R79" s="10">
        <v>8768.583380332564</v>
      </c>
      <c r="S79" s="11">
        <v>12937.333864292876</v>
      </c>
      <c r="T79" s="12">
        <v>4183.430664140492</v>
      </c>
      <c r="U79" s="10">
        <v>6929.7508995750695</v>
      </c>
      <c r="V79" s="66">
        <v>11113.181563715561</v>
      </c>
      <c r="W79" s="51">
        <f t="shared" si="29"/>
        <v>0.4360309539095642</v>
      </c>
      <c r="X79" s="47">
        <f t="shared" si="30"/>
        <v>0.034043173862310386</v>
      </c>
      <c r="Y79" s="47">
        <f t="shared" si="31"/>
        <v>0.19807056300992248</v>
      </c>
      <c r="Z79" s="78">
        <f t="shared" si="32"/>
        <v>0.33185530921820294</v>
      </c>
      <c r="AA79" s="31">
        <f t="shared" si="33"/>
        <v>1</v>
      </c>
      <c r="AB79" s="59">
        <f t="shared" si="34"/>
        <v>0.6681446907817971</v>
      </c>
      <c r="AC79" s="59">
        <f t="shared" si="35"/>
        <v>0.0509517988124345</v>
      </c>
      <c r="AD79" s="59">
        <f t="shared" si="36"/>
        <v>0.29644860722931116</v>
      </c>
      <c r="AE79" s="51">
        <f t="shared" si="37"/>
        <v>0.18200971376005548</v>
      </c>
      <c r="AF79" s="47">
        <f t="shared" si="38"/>
        <v>0.3828406994556655</v>
      </c>
      <c r="AG79" s="52">
        <f t="shared" si="39"/>
        <v>0.08774918074253278</v>
      </c>
      <c r="AH79" s="31">
        <f t="shared" si="40"/>
        <v>0.6525995939582538</v>
      </c>
      <c r="AI79" s="31">
        <f t="shared" si="41"/>
        <v>0.9999999999999996</v>
      </c>
      <c r="AJ79" s="31">
        <f t="shared" si="42"/>
        <v>0.7035513927706889</v>
      </c>
      <c r="AK79" s="31">
        <f t="shared" si="43"/>
        <v>0.07242086269174854</v>
      </c>
      <c r="AL79" s="31">
        <f t="shared" si="44"/>
        <v>0.9275791373082515</v>
      </c>
      <c r="AM79" s="31"/>
      <c r="AN79" s="17">
        <f t="shared" si="45"/>
        <v>2.1034080629365017</v>
      </c>
      <c r="AO79" s="67">
        <f t="shared" si="46"/>
        <v>1.6564756191552237</v>
      </c>
      <c r="AP79" s="75">
        <f t="shared" si="47"/>
        <v>0.53563979814274</v>
      </c>
      <c r="AQ79" s="80"/>
    </row>
    <row r="80" spans="1:43" ht="12">
      <c r="A80" s="32">
        <v>3</v>
      </c>
      <c r="B80" s="41" t="s">
        <v>930</v>
      </c>
      <c r="C80" s="46" t="s">
        <v>582</v>
      </c>
      <c r="D80" s="5">
        <v>21668</v>
      </c>
      <c r="E80" s="5">
        <v>21865</v>
      </c>
      <c r="F80" s="82">
        <f t="shared" si="24"/>
        <v>0.009091748200110763</v>
      </c>
      <c r="G80" s="14">
        <f t="shared" si="25"/>
        <v>21766.5</v>
      </c>
      <c r="H80" s="14">
        <f t="shared" si="26"/>
        <v>7967.499999999998</v>
      </c>
      <c r="I80" s="14">
        <v>6262.407238816498</v>
      </c>
      <c r="J80" s="10">
        <v>1831.9986751148638</v>
      </c>
      <c r="K80" s="10">
        <v>53.08333333333333</v>
      </c>
      <c r="L80" s="17">
        <v>1885.082008448197</v>
      </c>
      <c r="M80" s="14">
        <f t="shared" si="27"/>
        <v>8147.489247264695</v>
      </c>
      <c r="N80" s="4">
        <v>927.8333333333333</v>
      </c>
      <c r="O80" s="4">
        <v>4723.677419401973</v>
      </c>
      <c r="P80" s="26">
        <f t="shared" si="28"/>
        <v>13799.000000000002</v>
      </c>
      <c r="Q80" s="9">
        <v>961.8097994592958</v>
      </c>
      <c r="R80" s="10">
        <v>5300.597439357196</v>
      </c>
      <c r="S80" s="11">
        <v>6262.407238816491</v>
      </c>
      <c r="T80" s="12">
        <v>978.0594188655692</v>
      </c>
      <c r="U80" s="10">
        <v>6743.593584655171</v>
      </c>
      <c r="V80" s="66">
        <v>7721.653003520741</v>
      </c>
      <c r="W80" s="51">
        <f t="shared" si="29"/>
        <v>0.3743132449987226</v>
      </c>
      <c r="X80" s="47">
        <f t="shared" si="30"/>
        <v>0.042626666360385604</v>
      </c>
      <c r="Y80" s="47">
        <f t="shared" si="31"/>
        <v>0.2170159382262639</v>
      </c>
      <c r="Z80" s="78">
        <f t="shared" si="32"/>
        <v>0.3660441504146279</v>
      </c>
      <c r="AA80" s="31">
        <f t="shared" si="33"/>
        <v>1</v>
      </c>
      <c r="AB80" s="59">
        <f t="shared" si="34"/>
        <v>0.6339558495853721</v>
      </c>
      <c r="AC80" s="59">
        <f t="shared" si="35"/>
        <v>0.06723917192067057</v>
      </c>
      <c r="AD80" s="59">
        <f t="shared" si="36"/>
        <v>0.34232027099079443</v>
      </c>
      <c r="AE80" s="51">
        <f t="shared" si="37"/>
        <v>0.06970141310669582</v>
      </c>
      <c r="AF80" s="47">
        <f t="shared" si="38"/>
        <v>0.38412909916350424</v>
      </c>
      <c r="AG80" s="52">
        <f t="shared" si="39"/>
        <v>0.13661004481833444</v>
      </c>
      <c r="AH80" s="31">
        <f t="shared" si="40"/>
        <v>0.5904405570885345</v>
      </c>
      <c r="AI80" s="31">
        <f t="shared" si="41"/>
        <v>0.9999999999999996</v>
      </c>
      <c r="AJ80" s="31">
        <f t="shared" si="42"/>
        <v>0.6576797290092056</v>
      </c>
      <c r="AK80" s="31">
        <f t="shared" si="43"/>
        <v>0.10223695357308088</v>
      </c>
      <c r="AL80" s="31">
        <f t="shared" si="44"/>
        <v>0.8977630464269191</v>
      </c>
      <c r="AM80" s="31"/>
      <c r="AN80" s="17">
        <f t="shared" si="45"/>
        <v>5.511066161248359</v>
      </c>
      <c r="AO80" s="67">
        <f t="shared" si="46"/>
        <v>6.894871062615935</v>
      </c>
      <c r="AP80" s="75">
        <f t="shared" si="47"/>
        <v>1.0768372811745819</v>
      </c>
      <c r="AQ80" s="80"/>
    </row>
    <row r="81" spans="1:43" ht="12">
      <c r="A81" s="32">
        <v>3</v>
      </c>
      <c r="B81" s="41" t="s">
        <v>1111</v>
      </c>
      <c r="C81" s="46" t="s">
        <v>504</v>
      </c>
      <c r="D81" s="5">
        <v>17175</v>
      </c>
      <c r="E81" s="5">
        <v>17395</v>
      </c>
      <c r="F81" s="82">
        <f t="shared" si="24"/>
        <v>0.012809315866084425</v>
      </c>
      <c r="G81" s="14">
        <f t="shared" si="25"/>
        <v>17285</v>
      </c>
      <c r="H81" s="14">
        <f t="shared" si="26"/>
        <v>5733.5</v>
      </c>
      <c r="I81" s="14">
        <v>6102.060423396898</v>
      </c>
      <c r="J81" s="10">
        <v>866.6525847722071</v>
      </c>
      <c r="K81" s="10">
        <v>101</v>
      </c>
      <c r="L81" s="17">
        <v>967.6525847722071</v>
      </c>
      <c r="M81" s="14">
        <f t="shared" si="27"/>
        <v>7069.713008169105</v>
      </c>
      <c r="N81" s="4">
        <v>1056.5833333333333</v>
      </c>
      <c r="O81" s="4">
        <v>3425.203658497562</v>
      </c>
      <c r="P81" s="26">
        <f t="shared" si="28"/>
        <v>11551.5</v>
      </c>
      <c r="Q81" s="9">
        <v>2725.037795119132</v>
      </c>
      <c r="R81" s="10">
        <v>3377.0226282777685</v>
      </c>
      <c r="S81" s="11">
        <v>6102.060423396901</v>
      </c>
      <c r="T81" s="12">
        <v>2738.4233838041478</v>
      </c>
      <c r="U81" s="10">
        <v>6733.1225709020555</v>
      </c>
      <c r="V81" s="66">
        <v>9471.545954706204</v>
      </c>
      <c r="W81" s="51">
        <f t="shared" si="29"/>
        <v>0.40900856280989906</v>
      </c>
      <c r="X81" s="47">
        <f t="shared" si="30"/>
        <v>0.061127181563976465</v>
      </c>
      <c r="Y81" s="47">
        <f t="shared" si="31"/>
        <v>0.19816046621333885</v>
      </c>
      <c r="Z81" s="78">
        <f t="shared" si="32"/>
        <v>0.33170378941278567</v>
      </c>
      <c r="AA81" s="31">
        <f t="shared" si="33"/>
        <v>1</v>
      </c>
      <c r="AB81" s="59">
        <f t="shared" si="34"/>
        <v>0.6682962105872143</v>
      </c>
      <c r="AC81" s="59">
        <f t="shared" si="35"/>
        <v>0.09146719762224241</v>
      </c>
      <c r="AD81" s="59">
        <f t="shared" si="36"/>
        <v>0.2965159207460124</v>
      </c>
      <c r="AE81" s="51">
        <f t="shared" si="37"/>
        <v>0.23590337143393778</v>
      </c>
      <c r="AF81" s="47">
        <f t="shared" si="38"/>
        <v>0.29234494466327043</v>
      </c>
      <c r="AG81" s="52">
        <f t="shared" si="39"/>
        <v>0.08376856553453725</v>
      </c>
      <c r="AH81" s="31">
        <f t="shared" si="40"/>
        <v>0.6120168816317455</v>
      </c>
      <c r="AI81" s="31">
        <f t="shared" si="41"/>
        <v>1.0000000000000004</v>
      </c>
      <c r="AJ81" s="31">
        <f t="shared" si="42"/>
        <v>0.7034840792539876</v>
      </c>
      <c r="AK81" s="31">
        <f t="shared" si="43"/>
        <v>0.13002028094116808</v>
      </c>
      <c r="AL81" s="31">
        <f t="shared" si="44"/>
        <v>0.869979719058832</v>
      </c>
      <c r="AM81" s="31"/>
      <c r="AN81" s="17">
        <f t="shared" si="45"/>
        <v>1.239257170790959</v>
      </c>
      <c r="AO81" s="67">
        <f t="shared" si="46"/>
        <v>2.4587587919106118</v>
      </c>
      <c r="AP81" s="75">
        <f t="shared" si="47"/>
        <v>1.1034178791618479</v>
      </c>
      <c r="AQ81" s="80"/>
    </row>
    <row r="82" spans="1:43" ht="12">
      <c r="A82" s="32">
        <v>1</v>
      </c>
      <c r="B82" s="41" t="s">
        <v>832</v>
      </c>
      <c r="C82" s="46" t="s">
        <v>151</v>
      </c>
      <c r="D82" s="5">
        <v>23117</v>
      </c>
      <c r="E82" s="5">
        <v>23391</v>
      </c>
      <c r="F82" s="82">
        <f t="shared" si="24"/>
        <v>0.011852749059133971</v>
      </c>
      <c r="G82" s="14">
        <f t="shared" si="25"/>
        <v>23254</v>
      </c>
      <c r="H82" s="14">
        <f t="shared" si="26"/>
        <v>7966.999999999998</v>
      </c>
      <c r="I82" s="14">
        <v>9101.280865793133</v>
      </c>
      <c r="J82" s="10">
        <v>1488.2047475709705</v>
      </c>
      <c r="K82" s="10">
        <v>139</v>
      </c>
      <c r="L82" s="17">
        <v>1627.2047475709705</v>
      </c>
      <c r="M82" s="14">
        <f t="shared" si="27"/>
        <v>10728.485613364104</v>
      </c>
      <c r="N82" s="4">
        <v>526.0833333333334</v>
      </c>
      <c r="O82" s="4">
        <v>4032.431053302563</v>
      </c>
      <c r="P82" s="26">
        <f t="shared" si="28"/>
        <v>15287.000000000002</v>
      </c>
      <c r="Q82" s="9">
        <v>1359.9857850270757</v>
      </c>
      <c r="R82" s="10">
        <v>7741.29508076606</v>
      </c>
      <c r="S82" s="11">
        <v>9101.280865793136</v>
      </c>
      <c r="T82" s="12">
        <v>1363.9835156604445</v>
      </c>
      <c r="U82" s="10">
        <v>6709.0920492063215</v>
      </c>
      <c r="V82" s="66">
        <v>8073.0755648667655</v>
      </c>
      <c r="W82" s="51">
        <f t="shared" si="29"/>
        <v>0.46136086752232325</v>
      </c>
      <c r="X82" s="47">
        <f t="shared" si="30"/>
        <v>0.022623347954473783</v>
      </c>
      <c r="Y82" s="47">
        <f t="shared" si="31"/>
        <v>0.17340806112077764</v>
      </c>
      <c r="Z82" s="78">
        <f t="shared" si="32"/>
        <v>0.3426077234024253</v>
      </c>
      <c r="AA82" s="31">
        <f t="shared" si="33"/>
        <v>1</v>
      </c>
      <c r="AB82" s="59">
        <f t="shared" si="34"/>
        <v>0.6573922765975747</v>
      </c>
      <c r="AC82" s="59">
        <f t="shared" si="35"/>
        <v>0.03441377205032598</v>
      </c>
      <c r="AD82" s="59">
        <f t="shared" si="36"/>
        <v>0.26378171343642065</v>
      </c>
      <c r="AE82" s="51">
        <f t="shared" si="37"/>
        <v>0.08896354974992317</v>
      </c>
      <c r="AF82" s="47">
        <f t="shared" si="38"/>
        <v>0.5063972709338692</v>
      </c>
      <c r="AG82" s="52">
        <f t="shared" si="39"/>
        <v>0.106443693829461</v>
      </c>
      <c r="AH82" s="31">
        <f t="shared" si="40"/>
        <v>0.7018045145132534</v>
      </c>
      <c r="AI82" s="31">
        <f t="shared" si="41"/>
        <v>1</v>
      </c>
      <c r="AJ82" s="31">
        <f t="shared" si="42"/>
        <v>0.7362182865635793</v>
      </c>
      <c r="AK82" s="31">
        <f t="shared" si="43"/>
        <v>0.046743978896473706</v>
      </c>
      <c r="AL82" s="31">
        <f t="shared" si="44"/>
        <v>0.9532560211035263</v>
      </c>
      <c r="AM82" s="31"/>
      <c r="AN82" s="17">
        <f t="shared" si="45"/>
        <v>5.692188231667392</v>
      </c>
      <c r="AO82" s="67">
        <f t="shared" si="46"/>
        <v>4.918748630153174</v>
      </c>
      <c r="AP82" s="75">
        <f t="shared" si="47"/>
        <v>0.7371591041017339</v>
      </c>
      <c r="AQ82" s="80"/>
    </row>
    <row r="83" spans="1:43" ht="12">
      <c r="A83" s="32">
        <v>3</v>
      </c>
      <c r="B83" s="41" t="s">
        <v>982</v>
      </c>
      <c r="C83" s="46" t="s">
        <v>356</v>
      </c>
      <c r="D83" s="5">
        <v>22358</v>
      </c>
      <c r="E83" s="5">
        <v>22480</v>
      </c>
      <c r="F83" s="82">
        <f t="shared" si="24"/>
        <v>0.005456659808569639</v>
      </c>
      <c r="G83" s="14">
        <f t="shared" si="25"/>
        <v>22419</v>
      </c>
      <c r="H83" s="14">
        <f t="shared" si="26"/>
        <v>7481.500000000002</v>
      </c>
      <c r="I83" s="14">
        <v>7083.0475700759835</v>
      </c>
      <c r="J83" s="10">
        <v>934.9422897236366</v>
      </c>
      <c r="K83" s="10">
        <v>88</v>
      </c>
      <c r="L83" s="17">
        <v>1022.9422897236366</v>
      </c>
      <c r="M83" s="14">
        <f t="shared" si="27"/>
        <v>8105.98985979962</v>
      </c>
      <c r="N83" s="4">
        <v>1855.9166666666667</v>
      </c>
      <c r="O83" s="4">
        <v>4975.593473533712</v>
      </c>
      <c r="P83" s="26">
        <f t="shared" si="28"/>
        <v>14937.499999999998</v>
      </c>
      <c r="Q83" s="9">
        <v>1380.8431111331818</v>
      </c>
      <c r="R83" s="10">
        <v>5702.204458942797</v>
      </c>
      <c r="S83" s="11">
        <v>7083.047570075979</v>
      </c>
      <c r="T83" s="12">
        <v>1390.790691778343</v>
      </c>
      <c r="U83" s="10">
        <v>6632.206900990937</v>
      </c>
      <c r="V83" s="66">
        <v>8022.99759276928</v>
      </c>
      <c r="W83" s="51">
        <f t="shared" si="29"/>
        <v>0.3615678602881315</v>
      </c>
      <c r="X83" s="47">
        <f t="shared" si="30"/>
        <v>0.08278320472218506</v>
      </c>
      <c r="Y83" s="47">
        <f t="shared" si="31"/>
        <v>0.221936458964883</v>
      </c>
      <c r="Z83" s="78">
        <f t="shared" si="32"/>
        <v>0.3337124760248005</v>
      </c>
      <c r="AA83" s="31">
        <f t="shared" si="33"/>
        <v>1</v>
      </c>
      <c r="AB83" s="59">
        <f t="shared" si="34"/>
        <v>0.6662875239751995</v>
      </c>
      <c r="AC83" s="59">
        <f t="shared" si="35"/>
        <v>0.12424546722454674</v>
      </c>
      <c r="AD83" s="59">
        <f t="shared" si="36"/>
        <v>0.3330941237512109</v>
      </c>
      <c r="AE83" s="51">
        <f t="shared" si="37"/>
        <v>0.09244137982481553</v>
      </c>
      <c r="AF83" s="47">
        <f t="shared" si="38"/>
        <v>0.3817375370003547</v>
      </c>
      <c r="AG83" s="52">
        <f t="shared" si="39"/>
        <v>0.06848149219907192</v>
      </c>
      <c r="AH83" s="31">
        <f t="shared" si="40"/>
        <v>0.5426604090242422</v>
      </c>
      <c r="AI83" s="31">
        <f t="shared" si="41"/>
        <v>0.9999999999999998</v>
      </c>
      <c r="AJ83" s="31">
        <f t="shared" si="42"/>
        <v>0.666905876248789</v>
      </c>
      <c r="AK83" s="31">
        <f t="shared" si="43"/>
        <v>0.18630135323353636</v>
      </c>
      <c r="AL83" s="31">
        <f t="shared" si="44"/>
        <v>0.8136986467664638</v>
      </c>
      <c r="AM83" s="31"/>
      <c r="AN83" s="17">
        <f t="shared" si="45"/>
        <v>4.129509292524414</v>
      </c>
      <c r="AO83" s="67">
        <f t="shared" si="46"/>
        <v>4.768659252752566</v>
      </c>
      <c r="AP83" s="75">
        <f t="shared" si="47"/>
        <v>0.9363493376792039</v>
      </c>
      <c r="AQ83" s="80"/>
    </row>
    <row r="84" spans="1:43" ht="12">
      <c r="A84" s="32">
        <v>1</v>
      </c>
      <c r="B84" s="41" t="s">
        <v>628</v>
      </c>
      <c r="C84" s="46" t="s">
        <v>47</v>
      </c>
      <c r="D84" s="5">
        <v>16538</v>
      </c>
      <c r="E84" s="5">
        <v>16600</v>
      </c>
      <c r="F84" s="82">
        <f t="shared" si="24"/>
        <v>0.0037489418309348166</v>
      </c>
      <c r="G84" s="14">
        <f t="shared" si="25"/>
        <v>16569</v>
      </c>
      <c r="H84" s="14">
        <f t="shared" si="26"/>
        <v>5672</v>
      </c>
      <c r="I84" s="14">
        <v>6571.863871297327</v>
      </c>
      <c r="J84" s="10">
        <v>980.6090630989235</v>
      </c>
      <c r="K84" s="10">
        <v>119.5</v>
      </c>
      <c r="L84" s="17">
        <v>1100.1090630989233</v>
      </c>
      <c r="M84" s="14">
        <f t="shared" si="27"/>
        <v>7671.97293439625</v>
      </c>
      <c r="N84" s="4">
        <v>349</v>
      </c>
      <c r="O84" s="4">
        <v>2876.02706560375</v>
      </c>
      <c r="P84" s="26">
        <f t="shared" si="28"/>
        <v>10897</v>
      </c>
      <c r="Q84" s="9">
        <v>1714.8254135141663</v>
      </c>
      <c r="R84" s="10">
        <v>4857.038457783159</v>
      </c>
      <c r="S84" s="11">
        <v>6571.863871297325</v>
      </c>
      <c r="T84" s="12">
        <v>1726.4466547729076</v>
      </c>
      <c r="U84" s="10">
        <v>6629.319665745156</v>
      </c>
      <c r="V84" s="66">
        <v>8355.766320518063</v>
      </c>
      <c r="W84" s="51">
        <f t="shared" si="29"/>
        <v>0.4630317420723188</v>
      </c>
      <c r="X84" s="47">
        <f t="shared" si="30"/>
        <v>0.021063431709819544</v>
      </c>
      <c r="Y84" s="47">
        <f t="shared" si="31"/>
        <v>0.17357879567890339</v>
      </c>
      <c r="Z84" s="78">
        <f t="shared" si="32"/>
        <v>0.34232603053895827</v>
      </c>
      <c r="AA84" s="31">
        <f t="shared" si="33"/>
        <v>1</v>
      </c>
      <c r="AB84" s="59">
        <f t="shared" si="34"/>
        <v>0.6576739694610417</v>
      </c>
      <c r="AC84" s="59">
        <f t="shared" si="35"/>
        <v>0.032027163439478756</v>
      </c>
      <c r="AD84" s="59">
        <f t="shared" si="36"/>
        <v>0.26392833491821144</v>
      </c>
      <c r="AE84" s="51">
        <f t="shared" si="37"/>
        <v>0.15736674438048695</v>
      </c>
      <c r="AF84" s="47">
        <f t="shared" si="38"/>
        <v>0.4457225344391263</v>
      </c>
      <c r="AG84" s="52">
        <f t="shared" si="39"/>
        <v>0.10095522282269646</v>
      </c>
      <c r="AH84" s="31">
        <f t="shared" si="40"/>
        <v>0.7040445016423097</v>
      </c>
      <c r="AI84" s="31">
        <f t="shared" si="41"/>
        <v>0.9999999999999999</v>
      </c>
      <c r="AJ84" s="31">
        <f t="shared" si="42"/>
        <v>0.7360716650817886</v>
      </c>
      <c r="AK84" s="31">
        <f t="shared" si="43"/>
        <v>0.043510931012294925</v>
      </c>
      <c r="AL84" s="31">
        <f t="shared" si="44"/>
        <v>0.956489068987705</v>
      </c>
      <c r="AM84" s="31"/>
      <c r="AN84" s="17">
        <f t="shared" si="45"/>
        <v>2.832380730718063</v>
      </c>
      <c r="AO84" s="67">
        <f t="shared" si="46"/>
        <v>3.8398635992707</v>
      </c>
      <c r="AP84" s="75">
        <f t="shared" si="47"/>
        <v>1.0087426939408726</v>
      </c>
      <c r="AQ84" s="80"/>
    </row>
    <row r="85" spans="1:43" ht="12">
      <c r="A85" s="32">
        <v>3</v>
      </c>
      <c r="B85" s="41" t="s">
        <v>1172</v>
      </c>
      <c r="C85" s="46" t="s">
        <v>423</v>
      </c>
      <c r="D85" s="5">
        <v>18717</v>
      </c>
      <c r="E85" s="5">
        <v>18878</v>
      </c>
      <c r="F85" s="82">
        <f t="shared" si="24"/>
        <v>0.008601805844953785</v>
      </c>
      <c r="G85" s="14">
        <f t="shared" si="25"/>
        <v>18797.5</v>
      </c>
      <c r="H85" s="14">
        <f t="shared" si="26"/>
        <v>6583.5</v>
      </c>
      <c r="I85" s="14">
        <v>6373.056500463814</v>
      </c>
      <c r="J85" s="10">
        <v>969.0370714716256</v>
      </c>
      <c r="K85" s="10">
        <v>85.41666666666667</v>
      </c>
      <c r="L85" s="17">
        <v>1054.4537381382922</v>
      </c>
      <c r="M85" s="14">
        <f t="shared" si="27"/>
        <v>7427.510238602106</v>
      </c>
      <c r="N85" s="4">
        <v>928.0833333333334</v>
      </c>
      <c r="O85" s="4">
        <v>3858.4064280645603</v>
      </c>
      <c r="P85" s="26">
        <f t="shared" si="28"/>
        <v>12214</v>
      </c>
      <c r="Q85" s="9">
        <v>3488.221117125664</v>
      </c>
      <c r="R85" s="10">
        <v>2884.8353833381498</v>
      </c>
      <c r="S85" s="11">
        <v>6373.056500463814</v>
      </c>
      <c r="T85" s="12">
        <v>3518.0459636658425</v>
      </c>
      <c r="U85" s="10">
        <v>6615.258356861935</v>
      </c>
      <c r="V85" s="66">
        <v>10133.304320527777</v>
      </c>
      <c r="W85" s="51">
        <f t="shared" si="29"/>
        <v>0.3951328761059772</v>
      </c>
      <c r="X85" s="47">
        <f t="shared" si="30"/>
        <v>0.049372700270426034</v>
      </c>
      <c r="Y85" s="47">
        <f t="shared" si="31"/>
        <v>0.2052616799076771</v>
      </c>
      <c r="Z85" s="78">
        <f t="shared" si="32"/>
        <v>0.35023274371591967</v>
      </c>
      <c r="AA85" s="31">
        <f t="shared" si="33"/>
        <v>1</v>
      </c>
      <c r="AB85" s="59">
        <f t="shared" si="34"/>
        <v>0.6497672562840803</v>
      </c>
      <c r="AC85" s="59">
        <f t="shared" si="35"/>
        <v>0.07598520823099177</v>
      </c>
      <c r="AD85" s="59">
        <f t="shared" si="36"/>
        <v>0.3159003134161258</v>
      </c>
      <c r="AE85" s="51">
        <f t="shared" si="37"/>
        <v>0.2855920351339171</v>
      </c>
      <c r="AF85" s="47">
        <f t="shared" si="38"/>
        <v>0.2361908779546545</v>
      </c>
      <c r="AG85" s="52">
        <f t="shared" si="39"/>
        <v>0.08633156526431081</v>
      </c>
      <c r="AH85" s="31">
        <f t="shared" si="40"/>
        <v>0.6081144783528825</v>
      </c>
      <c r="AI85" s="31">
        <f t="shared" si="41"/>
        <v>1</v>
      </c>
      <c r="AJ85" s="31">
        <f t="shared" si="42"/>
        <v>0.6840996865838742</v>
      </c>
      <c r="AK85" s="31">
        <f t="shared" si="43"/>
        <v>0.11107329782656693</v>
      </c>
      <c r="AL85" s="31">
        <f t="shared" si="44"/>
        <v>0.888926702173433</v>
      </c>
      <c r="AM85" s="31"/>
      <c r="AN85" s="17">
        <f t="shared" si="45"/>
        <v>0.8270219365323058</v>
      </c>
      <c r="AO85" s="67">
        <f t="shared" si="46"/>
        <v>1.8803786036862244</v>
      </c>
      <c r="AP85" s="75">
        <f t="shared" si="47"/>
        <v>1.038004034073838</v>
      </c>
      <c r="AQ85" s="80"/>
    </row>
    <row r="86" spans="1:43" ht="12">
      <c r="A86" s="32">
        <v>1</v>
      </c>
      <c r="B86" s="41" t="s">
        <v>759</v>
      </c>
      <c r="C86" s="46" t="s">
        <v>279</v>
      </c>
      <c r="D86" s="5">
        <v>32530</v>
      </c>
      <c r="E86" s="5">
        <v>32731</v>
      </c>
      <c r="F86" s="82">
        <f t="shared" si="24"/>
        <v>0.00617891177374731</v>
      </c>
      <c r="G86" s="14">
        <f t="shared" si="25"/>
        <v>32630.5</v>
      </c>
      <c r="H86" s="14">
        <f t="shared" si="26"/>
        <v>11821.333333333336</v>
      </c>
      <c r="I86" s="14">
        <v>11546.52993699645</v>
      </c>
      <c r="J86" s="10">
        <v>1758.4489855661138</v>
      </c>
      <c r="K86" s="10">
        <v>290.66666666666663</v>
      </c>
      <c r="L86" s="17">
        <v>2049.1156522327806</v>
      </c>
      <c r="M86" s="14">
        <f t="shared" si="27"/>
        <v>13595.64558922923</v>
      </c>
      <c r="N86" s="4">
        <v>1212.5</v>
      </c>
      <c r="O86" s="4">
        <v>6001.021077437435</v>
      </c>
      <c r="P86" s="26">
        <f t="shared" si="28"/>
        <v>20809.166666666664</v>
      </c>
      <c r="Q86" s="9">
        <v>3652.0579575444776</v>
      </c>
      <c r="R86" s="10">
        <v>7894.47197945197</v>
      </c>
      <c r="S86" s="11">
        <v>11546.529936996447</v>
      </c>
      <c r="T86" s="12">
        <v>3667.2112184140424</v>
      </c>
      <c r="U86" s="10">
        <v>6612.844419811668</v>
      </c>
      <c r="V86" s="66">
        <v>10280.05563822571</v>
      </c>
      <c r="W86" s="51">
        <f t="shared" si="29"/>
        <v>0.41665452840836736</v>
      </c>
      <c r="X86" s="47">
        <f t="shared" si="30"/>
        <v>0.03715848669189868</v>
      </c>
      <c r="Y86" s="47">
        <f t="shared" si="31"/>
        <v>0.18390833966495873</v>
      </c>
      <c r="Z86" s="78">
        <f t="shared" si="32"/>
        <v>0.3622786452347753</v>
      </c>
      <c r="AA86" s="31">
        <f t="shared" si="33"/>
        <v>1</v>
      </c>
      <c r="AB86" s="59">
        <f t="shared" si="34"/>
        <v>0.6377213547652247</v>
      </c>
      <c r="AC86" s="59">
        <f t="shared" si="35"/>
        <v>0.05826759040486965</v>
      </c>
      <c r="AD86" s="59">
        <f t="shared" si="36"/>
        <v>0.2883835366194755</v>
      </c>
      <c r="AE86" s="51">
        <f t="shared" si="37"/>
        <v>0.17550236470519298</v>
      </c>
      <c r="AF86" s="47">
        <f t="shared" si="38"/>
        <v>0.37937472970014674</v>
      </c>
      <c r="AG86" s="52">
        <f t="shared" si="39"/>
        <v>0.09847177857031504</v>
      </c>
      <c r="AH86" s="31">
        <f t="shared" si="40"/>
        <v>0.6533488729756548</v>
      </c>
      <c r="AI86" s="31">
        <f t="shared" si="41"/>
        <v>1</v>
      </c>
      <c r="AJ86" s="31">
        <f t="shared" si="42"/>
        <v>0.7116164633805245</v>
      </c>
      <c r="AK86" s="31">
        <f t="shared" si="43"/>
        <v>0.08188061041768235</v>
      </c>
      <c r="AL86" s="31">
        <f t="shared" si="44"/>
        <v>0.9181193895823176</v>
      </c>
      <c r="AM86" s="31"/>
      <c r="AN86" s="17">
        <f t="shared" si="45"/>
        <v>2.161650245211319</v>
      </c>
      <c r="AO86" s="67">
        <f t="shared" si="46"/>
        <v>1.8032352177062554</v>
      </c>
      <c r="AP86" s="75">
        <f t="shared" si="47"/>
        <v>0.5727127072717607</v>
      </c>
      <c r="AQ86" s="80"/>
    </row>
    <row r="87" spans="1:43" ht="12">
      <c r="A87" s="32">
        <v>1</v>
      </c>
      <c r="B87" s="41" t="s">
        <v>635</v>
      </c>
      <c r="C87" s="46" t="s">
        <v>5</v>
      </c>
      <c r="D87" s="5">
        <v>17003</v>
      </c>
      <c r="E87" s="5">
        <v>17035</v>
      </c>
      <c r="F87" s="82">
        <f t="shared" si="24"/>
        <v>0.0018820208198553196</v>
      </c>
      <c r="G87" s="14">
        <f t="shared" si="25"/>
        <v>17019</v>
      </c>
      <c r="H87" s="14">
        <f t="shared" si="26"/>
        <v>5540.500000000002</v>
      </c>
      <c r="I87" s="14">
        <v>6800.370931475225</v>
      </c>
      <c r="J87" s="10">
        <v>1022.8392144892147</v>
      </c>
      <c r="K87" s="10">
        <v>91</v>
      </c>
      <c r="L87" s="17">
        <v>1113.8392144892146</v>
      </c>
      <c r="M87" s="14">
        <f t="shared" si="27"/>
        <v>7914.21014596444</v>
      </c>
      <c r="N87" s="4">
        <v>518.1666666666666</v>
      </c>
      <c r="O87" s="4">
        <v>3046.123187368892</v>
      </c>
      <c r="P87" s="26">
        <f t="shared" si="28"/>
        <v>11478.499999999998</v>
      </c>
      <c r="Q87" s="9">
        <v>1838.7038250207606</v>
      </c>
      <c r="R87" s="10">
        <v>4961.66710645446</v>
      </c>
      <c r="S87" s="11">
        <v>6800.3709314752205</v>
      </c>
      <c r="T87" s="12">
        <v>1850.8154167162625</v>
      </c>
      <c r="U87" s="10">
        <v>6545.877357079024</v>
      </c>
      <c r="V87" s="66">
        <v>8396.692773795286</v>
      </c>
      <c r="W87" s="51">
        <f t="shared" si="29"/>
        <v>0.46502204277363185</v>
      </c>
      <c r="X87" s="47">
        <f t="shared" si="30"/>
        <v>0.030446363867833986</v>
      </c>
      <c r="Y87" s="47">
        <f t="shared" si="31"/>
        <v>0.17898367632463083</v>
      </c>
      <c r="Z87" s="78">
        <f t="shared" si="32"/>
        <v>0.3255479170339034</v>
      </c>
      <c r="AA87" s="31">
        <f t="shared" si="33"/>
        <v>1</v>
      </c>
      <c r="AB87" s="59">
        <f t="shared" si="34"/>
        <v>0.6744520829660966</v>
      </c>
      <c r="AC87" s="59">
        <f t="shared" si="35"/>
        <v>0.04514236761481611</v>
      </c>
      <c r="AD87" s="59">
        <f t="shared" si="36"/>
        <v>0.26537641567878145</v>
      </c>
      <c r="AE87" s="51">
        <f t="shared" si="37"/>
        <v>0.16018676874336898</v>
      </c>
      <c r="AF87" s="47">
        <f t="shared" si="38"/>
        <v>0.43225744709277875</v>
      </c>
      <c r="AG87" s="52">
        <f t="shared" si="39"/>
        <v>0.09703700087025437</v>
      </c>
      <c r="AH87" s="31">
        <f t="shared" si="40"/>
        <v>0.6894812167064021</v>
      </c>
      <c r="AI87" s="31">
        <f t="shared" si="41"/>
        <v>0.9999999999999996</v>
      </c>
      <c r="AJ87" s="31">
        <f t="shared" si="42"/>
        <v>0.7346235843212185</v>
      </c>
      <c r="AK87" s="31">
        <f t="shared" si="43"/>
        <v>0.061449657454881464</v>
      </c>
      <c r="AL87" s="31">
        <f t="shared" si="44"/>
        <v>0.9385503425451186</v>
      </c>
      <c r="AM87" s="31"/>
      <c r="AN87" s="17">
        <f t="shared" si="45"/>
        <v>2.6984591204613597</v>
      </c>
      <c r="AO87" s="67">
        <f t="shared" si="46"/>
        <v>3.5367532050780044</v>
      </c>
      <c r="AP87" s="75">
        <f t="shared" si="47"/>
        <v>0.9625765157576501</v>
      </c>
      <c r="AQ87" s="80"/>
    </row>
    <row r="88" spans="1:43" ht="12">
      <c r="A88" s="32">
        <v>1</v>
      </c>
      <c r="B88" s="41" t="s">
        <v>623</v>
      </c>
      <c r="C88" s="46" t="s">
        <v>20</v>
      </c>
      <c r="D88" s="5">
        <v>39866</v>
      </c>
      <c r="E88" s="5">
        <v>40236</v>
      </c>
      <c r="F88" s="82">
        <f t="shared" si="24"/>
        <v>0.009281091657051122</v>
      </c>
      <c r="G88" s="14">
        <f t="shared" si="25"/>
        <v>40051</v>
      </c>
      <c r="H88" s="14">
        <f t="shared" si="26"/>
        <v>13471.416666666664</v>
      </c>
      <c r="I88" s="14">
        <v>15452.150559675221</v>
      </c>
      <c r="J88" s="10">
        <v>2328.793355885878</v>
      </c>
      <c r="K88" s="10">
        <v>280.5</v>
      </c>
      <c r="L88" s="17">
        <v>2609.293355885878</v>
      </c>
      <c r="M88" s="14">
        <f t="shared" si="27"/>
        <v>18061.4439155611</v>
      </c>
      <c r="N88" s="4">
        <v>1186.9166666666665</v>
      </c>
      <c r="O88" s="4">
        <v>7331.222751105566</v>
      </c>
      <c r="P88" s="26">
        <f t="shared" si="28"/>
        <v>26579.583333333336</v>
      </c>
      <c r="Q88" s="9">
        <v>4265.773127164335</v>
      </c>
      <c r="R88" s="10">
        <v>11186.377432510888</v>
      </c>
      <c r="S88" s="11">
        <v>15452.150559675223</v>
      </c>
      <c r="T88" s="12">
        <v>4294.82911101162</v>
      </c>
      <c r="U88" s="10">
        <v>6473.7582273535845</v>
      </c>
      <c r="V88" s="66">
        <v>10768.587338365203</v>
      </c>
      <c r="W88" s="51">
        <f t="shared" si="29"/>
        <v>0.45096112245789366</v>
      </c>
      <c r="X88" s="47">
        <f t="shared" si="30"/>
        <v>0.029635131873527915</v>
      </c>
      <c r="Y88" s="47">
        <f t="shared" si="31"/>
        <v>0.18304718361852554</v>
      </c>
      <c r="Z88" s="78">
        <f t="shared" si="32"/>
        <v>0.33635656205005277</v>
      </c>
      <c r="AA88" s="31">
        <f t="shared" si="33"/>
        <v>0.9999999999999998</v>
      </c>
      <c r="AB88" s="59">
        <f t="shared" si="34"/>
        <v>0.6636434379499472</v>
      </c>
      <c r="AC88" s="59">
        <f t="shared" si="35"/>
        <v>0.04465520214450314</v>
      </c>
      <c r="AD88" s="59">
        <f t="shared" si="36"/>
        <v>0.2758215830235199</v>
      </c>
      <c r="AE88" s="51">
        <f t="shared" si="37"/>
        <v>0.16049059436588867</v>
      </c>
      <c r="AF88" s="47">
        <f t="shared" si="38"/>
        <v>0.42086353620457634</v>
      </c>
      <c r="AG88" s="52">
        <f t="shared" si="39"/>
        <v>0.09816908426151191</v>
      </c>
      <c r="AH88" s="31">
        <f t="shared" si="40"/>
        <v>0.679523214831977</v>
      </c>
      <c r="AI88" s="31">
        <f t="shared" si="41"/>
        <v>1</v>
      </c>
      <c r="AJ88" s="31">
        <f t="shared" si="42"/>
        <v>0.72417841697648</v>
      </c>
      <c r="AK88" s="31">
        <f t="shared" si="43"/>
        <v>0.061663260182405366</v>
      </c>
      <c r="AL88" s="31">
        <f t="shared" si="44"/>
        <v>0.9383367398175946</v>
      </c>
      <c r="AM88" s="31"/>
      <c r="AN88" s="17">
        <f t="shared" si="45"/>
        <v>2.622356393329106</v>
      </c>
      <c r="AO88" s="67">
        <f t="shared" si="46"/>
        <v>1.507337791567854</v>
      </c>
      <c r="AP88" s="75">
        <f t="shared" si="47"/>
        <v>0.41895516111834025</v>
      </c>
      <c r="AQ88" s="80"/>
    </row>
    <row r="89" spans="1:43" ht="12">
      <c r="A89" s="32">
        <v>1</v>
      </c>
      <c r="B89" s="41" t="s">
        <v>761</v>
      </c>
      <c r="C89" s="46" t="s">
        <v>301</v>
      </c>
      <c r="D89" s="5">
        <v>30975</v>
      </c>
      <c r="E89" s="5">
        <v>31066</v>
      </c>
      <c r="F89" s="82">
        <f t="shared" si="24"/>
        <v>0.0029378531073446326</v>
      </c>
      <c r="G89" s="14">
        <f t="shared" si="25"/>
        <v>31020.5</v>
      </c>
      <c r="H89" s="14">
        <f t="shared" si="26"/>
        <v>10649.75</v>
      </c>
      <c r="I89" s="14">
        <v>12167.707240319583</v>
      </c>
      <c r="J89" s="10">
        <v>1853.3302200982685</v>
      </c>
      <c r="K89" s="10">
        <v>243.5</v>
      </c>
      <c r="L89" s="17">
        <v>2096.8302200982685</v>
      </c>
      <c r="M89" s="14">
        <f t="shared" si="27"/>
        <v>14264.537460417852</v>
      </c>
      <c r="N89" s="4">
        <v>730</v>
      </c>
      <c r="O89" s="4">
        <v>5376.212539582149</v>
      </c>
      <c r="P89" s="26">
        <f t="shared" si="28"/>
        <v>20370.75</v>
      </c>
      <c r="Q89" s="9">
        <v>2772.3858014483117</v>
      </c>
      <c r="R89" s="10">
        <v>9395.321438871262</v>
      </c>
      <c r="S89" s="11">
        <v>12167.707240319574</v>
      </c>
      <c r="T89" s="12">
        <v>2795.826990158965</v>
      </c>
      <c r="U89" s="10">
        <v>6401.651399296947</v>
      </c>
      <c r="V89" s="66">
        <v>9197.478389455911</v>
      </c>
      <c r="W89" s="51">
        <f t="shared" si="29"/>
        <v>0.45984228044092945</v>
      </c>
      <c r="X89" s="47">
        <f t="shared" si="30"/>
        <v>0.02353282506729421</v>
      </c>
      <c r="Y89" s="47">
        <f t="shared" si="31"/>
        <v>0.173311601669288</v>
      </c>
      <c r="Z89" s="78">
        <f t="shared" si="32"/>
        <v>0.34331329282248835</v>
      </c>
      <c r="AA89" s="31">
        <f t="shared" si="33"/>
        <v>1</v>
      </c>
      <c r="AB89" s="59">
        <f t="shared" si="34"/>
        <v>0.6566867071775117</v>
      </c>
      <c r="AC89" s="59">
        <f t="shared" si="35"/>
        <v>0.035835695789305747</v>
      </c>
      <c r="AD89" s="59">
        <f t="shared" si="36"/>
        <v>0.2639182425576942</v>
      </c>
      <c r="AE89" s="51">
        <f t="shared" si="37"/>
        <v>0.13609640300177026</v>
      </c>
      <c r="AF89" s="47">
        <f t="shared" si="38"/>
        <v>0.4612162752412779</v>
      </c>
      <c r="AG89" s="52">
        <f t="shared" si="39"/>
        <v>0.10293338340995145</v>
      </c>
      <c r="AH89" s="31">
        <f t="shared" si="40"/>
        <v>0.7002460616529995</v>
      </c>
      <c r="AI89" s="31">
        <f t="shared" si="41"/>
        <v>0.9999999999999994</v>
      </c>
      <c r="AJ89" s="31">
        <f t="shared" si="42"/>
        <v>0.7360817574423059</v>
      </c>
      <c r="AK89" s="31">
        <f t="shared" si="43"/>
        <v>0.048684396029356224</v>
      </c>
      <c r="AL89" s="31">
        <f t="shared" si="44"/>
        <v>0.9513156039706437</v>
      </c>
      <c r="AM89" s="31"/>
      <c r="AN89" s="17">
        <f t="shared" si="45"/>
        <v>3.388893938918273</v>
      </c>
      <c r="AO89" s="67">
        <f t="shared" si="46"/>
        <v>2.289716574677234</v>
      </c>
      <c r="AP89" s="75">
        <f t="shared" si="47"/>
        <v>0.5261181316134964</v>
      </c>
      <c r="AQ89" s="80"/>
    </row>
    <row r="90" spans="1:43" ht="12">
      <c r="A90" s="32">
        <v>1</v>
      </c>
      <c r="B90" s="41" t="s">
        <v>694</v>
      </c>
      <c r="C90" s="46" t="s">
        <v>179</v>
      </c>
      <c r="D90" s="5">
        <v>28405</v>
      </c>
      <c r="E90" s="5">
        <v>28636</v>
      </c>
      <c r="F90" s="82">
        <f t="shared" si="24"/>
        <v>0.008132371061432846</v>
      </c>
      <c r="G90" s="14">
        <f t="shared" si="25"/>
        <v>28520.5</v>
      </c>
      <c r="H90" s="14">
        <f t="shared" si="26"/>
        <v>9757.5</v>
      </c>
      <c r="I90" s="14">
        <v>11240.020301257806</v>
      </c>
      <c r="J90" s="10">
        <v>1520.575076000045</v>
      </c>
      <c r="K90" s="10">
        <v>163</v>
      </c>
      <c r="L90" s="17">
        <v>1683.575076000045</v>
      </c>
      <c r="M90" s="14">
        <f t="shared" si="27"/>
        <v>12923.59537725785</v>
      </c>
      <c r="N90" s="4">
        <v>827.5833333333334</v>
      </c>
      <c r="O90" s="4">
        <v>5011.821289408815</v>
      </c>
      <c r="P90" s="26">
        <f t="shared" si="28"/>
        <v>18763</v>
      </c>
      <c r="Q90" s="9">
        <v>2745.1109245523203</v>
      </c>
      <c r="R90" s="10">
        <v>8494.909376705467</v>
      </c>
      <c r="S90" s="11">
        <v>11240.020301257788</v>
      </c>
      <c r="T90" s="12">
        <v>2771.6903156265726</v>
      </c>
      <c r="U90" s="10">
        <v>6223.969198532722</v>
      </c>
      <c r="V90" s="66">
        <v>8995.659514159295</v>
      </c>
      <c r="W90" s="51">
        <f t="shared" si="29"/>
        <v>0.45313354875468</v>
      </c>
      <c r="X90" s="47">
        <f t="shared" si="30"/>
        <v>0.029017139718214385</v>
      </c>
      <c r="Y90" s="47">
        <f t="shared" si="31"/>
        <v>0.1757269784684285</v>
      </c>
      <c r="Z90" s="78">
        <f t="shared" si="32"/>
        <v>0.3421223330586771</v>
      </c>
      <c r="AA90" s="31">
        <f t="shared" si="33"/>
        <v>1</v>
      </c>
      <c r="AB90" s="59">
        <f t="shared" si="34"/>
        <v>0.6578776669413229</v>
      </c>
      <c r="AC90" s="59">
        <f t="shared" si="35"/>
        <v>0.04410719678800476</v>
      </c>
      <c r="AD90" s="59">
        <f t="shared" si="36"/>
        <v>0.2671119378249115</v>
      </c>
      <c r="AE90" s="51">
        <f t="shared" si="37"/>
        <v>0.14630447820456857</v>
      </c>
      <c r="AF90" s="47">
        <f t="shared" si="38"/>
        <v>0.45274792819407705</v>
      </c>
      <c r="AG90" s="52">
        <f t="shared" si="39"/>
        <v>0.0897284589884371</v>
      </c>
      <c r="AH90" s="31">
        <f t="shared" si="40"/>
        <v>0.6887808653870827</v>
      </c>
      <c r="AI90" s="31">
        <f t="shared" si="41"/>
        <v>0.999999999999999</v>
      </c>
      <c r="AJ90" s="31">
        <f t="shared" si="42"/>
        <v>0.7328880621750884</v>
      </c>
      <c r="AK90" s="31">
        <f t="shared" si="43"/>
        <v>0.06018271965994647</v>
      </c>
      <c r="AL90" s="31">
        <f t="shared" si="44"/>
        <v>0.9398172803400535</v>
      </c>
      <c r="AM90" s="31"/>
      <c r="AN90" s="17">
        <f t="shared" si="45"/>
        <v>3.0945596043958914</v>
      </c>
      <c r="AO90" s="67">
        <f t="shared" si="46"/>
        <v>2.245550003708016</v>
      </c>
      <c r="AP90" s="75">
        <f t="shared" si="47"/>
        <v>0.5537329143290108</v>
      </c>
      <c r="AQ90" s="80"/>
    </row>
    <row r="91" spans="1:43" ht="12">
      <c r="A91" s="32">
        <v>1</v>
      </c>
      <c r="B91" s="41" t="s">
        <v>868</v>
      </c>
      <c r="C91" s="46" t="s">
        <v>89</v>
      </c>
      <c r="D91" s="5">
        <v>31526</v>
      </c>
      <c r="E91" s="5">
        <v>31875</v>
      </c>
      <c r="F91" s="82">
        <f t="shared" si="24"/>
        <v>0.011070227748525027</v>
      </c>
      <c r="G91" s="14">
        <f t="shared" si="25"/>
        <v>31700.5</v>
      </c>
      <c r="H91" s="14">
        <f t="shared" si="26"/>
        <v>10156.416666666664</v>
      </c>
      <c r="I91" s="14">
        <v>10873.307316314962</v>
      </c>
      <c r="J91" s="10">
        <v>1836.4556296500994</v>
      </c>
      <c r="K91" s="10">
        <v>134.60416666666666</v>
      </c>
      <c r="L91" s="17">
        <v>1971.059796316766</v>
      </c>
      <c r="M91" s="14">
        <f t="shared" si="27"/>
        <v>12844.367112631728</v>
      </c>
      <c r="N91" s="4">
        <v>1157.75</v>
      </c>
      <c r="O91" s="4">
        <v>7541.966220701609</v>
      </c>
      <c r="P91" s="26">
        <f t="shared" si="28"/>
        <v>21544.083333333336</v>
      </c>
      <c r="Q91" s="9">
        <v>2570.8261714192836</v>
      </c>
      <c r="R91" s="10">
        <v>8302.481144895664</v>
      </c>
      <c r="S91" s="11">
        <v>10873.307316314947</v>
      </c>
      <c r="T91" s="12">
        <v>2595.039759225433</v>
      </c>
      <c r="U91" s="10">
        <v>6184.741920055632</v>
      </c>
      <c r="V91" s="66">
        <v>8779.781679281066</v>
      </c>
      <c r="W91" s="51">
        <f t="shared" si="29"/>
        <v>0.4051786915863071</v>
      </c>
      <c r="X91" s="47">
        <f t="shared" si="30"/>
        <v>0.03652150596993738</v>
      </c>
      <c r="Y91" s="47">
        <f t="shared" si="31"/>
        <v>0.23791316290599862</v>
      </c>
      <c r="Z91" s="78">
        <f t="shared" si="32"/>
        <v>0.320386639537757</v>
      </c>
      <c r="AA91" s="31">
        <f t="shared" si="33"/>
        <v>1</v>
      </c>
      <c r="AB91" s="59">
        <f t="shared" si="34"/>
        <v>0.6796133604622431</v>
      </c>
      <c r="AC91" s="59">
        <f t="shared" si="35"/>
        <v>0.05373865214347326</v>
      </c>
      <c r="AD91" s="59">
        <f t="shared" si="36"/>
        <v>0.3500713446012606</v>
      </c>
      <c r="AE91" s="51">
        <f t="shared" si="37"/>
        <v>0.11932864033447466</v>
      </c>
      <c r="AF91" s="47">
        <f t="shared" si="38"/>
        <v>0.38537175225505826</v>
      </c>
      <c r="AG91" s="52">
        <f t="shared" si="39"/>
        <v>0.09148961066573262</v>
      </c>
      <c r="AH91" s="31">
        <f t="shared" si="40"/>
        <v>0.5961900032552655</v>
      </c>
      <c r="AI91" s="31">
        <f t="shared" si="41"/>
        <v>0.9999999999999993</v>
      </c>
      <c r="AJ91" s="31">
        <f t="shared" si="42"/>
        <v>0.6499286553987395</v>
      </c>
      <c r="AK91" s="31">
        <f t="shared" si="43"/>
        <v>0.08268392491558003</v>
      </c>
      <c r="AL91" s="31">
        <f t="shared" si="44"/>
        <v>0.9173160750844199</v>
      </c>
      <c r="AM91" s="31"/>
      <c r="AN91" s="17">
        <f t="shared" si="45"/>
        <v>3.2294992314910536</v>
      </c>
      <c r="AO91" s="67">
        <f t="shared" si="46"/>
        <v>2.3832937041017255</v>
      </c>
      <c r="AP91" s="75">
        <f t="shared" si="47"/>
        <v>0.5688004339558842</v>
      </c>
      <c r="AQ91" s="80"/>
    </row>
    <row r="92" spans="1:43" ht="12">
      <c r="A92" s="32">
        <v>3</v>
      </c>
      <c r="B92" s="41" t="s">
        <v>1049</v>
      </c>
      <c r="C92" s="46" t="s">
        <v>398</v>
      </c>
      <c r="D92" s="5">
        <v>27638</v>
      </c>
      <c r="E92" s="5">
        <v>27634</v>
      </c>
      <c r="F92" s="82">
        <f t="shared" si="24"/>
        <v>-0.0001447282726680657</v>
      </c>
      <c r="G92" s="14">
        <f t="shared" si="25"/>
        <v>27636</v>
      </c>
      <c r="H92" s="14">
        <f t="shared" si="26"/>
        <v>9722.000000000004</v>
      </c>
      <c r="I92" s="14">
        <v>8981.678763837148</v>
      </c>
      <c r="J92" s="10">
        <v>978.4850014761743</v>
      </c>
      <c r="K92" s="10">
        <v>63.5</v>
      </c>
      <c r="L92" s="17">
        <v>1041.9850014761741</v>
      </c>
      <c r="M92" s="14">
        <f t="shared" si="27"/>
        <v>10023.663765313322</v>
      </c>
      <c r="N92" s="4">
        <v>2070.5</v>
      </c>
      <c r="O92" s="4">
        <v>5819.836234686673</v>
      </c>
      <c r="P92" s="26">
        <f t="shared" si="28"/>
        <v>17913.999999999996</v>
      </c>
      <c r="Q92" s="9">
        <v>1369.033333724642</v>
      </c>
      <c r="R92" s="10">
        <v>7612.645430112504</v>
      </c>
      <c r="S92" s="11">
        <v>8981.678763837146</v>
      </c>
      <c r="T92" s="12">
        <v>1378.5600632843905</v>
      </c>
      <c r="U92" s="10">
        <v>6129.46266758244</v>
      </c>
      <c r="V92" s="66">
        <v>7508.022730866831</v>
      </c>
      <c r="W92" s="51">
        <f t="shared" si="29"/>
        <v>0.3627031323387365</v>
      </c>
      <c r="X92" s="47">
        <f t="shared" si="30"/>
        <v>0.07492039368939064</v>
      </c>
      <c r="Y92" s="47">
        <f t="shared" si="31"/>
        <v>0.21058895045182635</v>
      </c>
      <c r="Z92" s="78">
        <f t="shared" si="32"/>
        <v>0.35178752352004644</v>
      </c>
      <c r="AA92" s="31">
        <f t="shared" si="33"/>
        <v>1</v>
      </c>
      <c r="AB92" s="59">
        <f t="shared" si="34"/>
        <v>0.6482124764799535</v>
      </c>
      <c r="AC92" s="59">
        <f t="shared" si="35"/>
        <v>0.11557999330132859</v>
      </c>
      <c r="AD92" s="59">
        <f t="shared" si="36"/>
        <v>0.32487642261285443</v>
      </c>
      <c r="AE92" s="51">
        <f t="shared" si="37"/>
        <v>0.07642253732972214</v>
      </c>
      <c r="AF92" s="47">
        <f t="shared" si="38"/>
        <v>0.4249550870890089</v>
      </c>
      <c r="AG92" s="52">
        <f t="shared" si="39"/>
        <v>0.058165959667085765</v>
      </c>
      <c r="AH92" s="31">
        <f t="shared" si="40"/>
        <v>0.5595435840858167</v>
      </c>
      <c r="AI92" s="31">
        <f t="shared" si="41"/>
        <v>0.9999999999999998</v>
      </c>
      <c r="AJ92" s="31">
        <f t="shared" si="42"/>
        <v>0.6751235773871455</v>
      </c>
      <c r="AK92" s="31">
        <f t="shared" si="43"/>
        <v>0.17119827713415783</v>
      </c>
      <c r="AL92" s="31">
        <f t="shared" si="44"/>
        <v>0.8288017228658422</v>
      </c>
      <c r="AM92" s="31"/>
      <c r="AN92" s="17">
        <f t="shared" si="45"/>
        <v>5.560599031874018</v>
      </c>
      <c r="AO92" s="67">
        <f t="shared" si="46"/>
        <v>4.44627900577587</v>
      </c>
      <c r="AP92" s="75">
        <f t="shared" si="47"/>
        <v>0.6824406470938864</v>
      </c>
      <c r="AQ92" s="80"/>
    </row>
    <row r="93" spans="1:43" ht="12">
      <c r="A93" s="32">
        <v>1</v>
      </c>
      <c r="B93" s="41" t="s">
        <v>861</v>
      </c>
      <c r="C93" s="46" t="s">
        <v>72</v>
      </c>
      <c r="D93" s="5">
        <v>42758</v>
      </c>
      <c r="E93" s="5">
        <v>43203</v>
      </c>
      <c r="F93" s="82">
        <f t="shared" si="24"/>
        <v>0.010407409139810093</v>
      </c>
      <c r="G93" s="14">
        <f t="shared" si="25"/>
        <v>42980.5</v>
      </c>
      <c r="H93" s="14">
        <f t="shared" si="26"/>
        <v>14000.083333333325</v>
      </c>
      <c r="I93" s="14">
        <v>15209.986567555412</v>
      </c>
      <c r="J93" s="10">
        <v>2349.309518425147</v>
      </c>
      <c r="K93" s="10">
        <v>210.8571428571429</v>
      </c>
      <c r="L93" s="17">
        <v>2560.16666128229</v>
      </c>
      <c r="M93" s="14">
        <f t="shared" si="27"/>
        <v>17770.153228837702</v>
      </c>
      <c r="N93" s="4">
        <v>1566.0833333333335</v>
      </c>
      <c r="O93" s="4">
        <v>9644.180104495641</v>
      </c>
      <c r="P93" s="26">
        <f t="shared" si="28"/>
        <v>28980.416666666675</v>
      </c>
      <c r="Q93" s="9">
        <v>3767.571135751689</v>
      </c>
      <c r="R93" s="10">
        <v>11442.415431803705</v>
      </c>
      <c r="S93" s="11">
        <v>15209.986567555394</v>
      </c>
      <c r="T93" s="12">
        <v>3804.2004557070964</v>
      </c>
      <c r="U93" s="10">
        <v>6024.78714306916</v>
      </c>
      <c r="V93" s="66">
        <v>9828.987598776257</v>
      </c>
      <c r="W93" s="51">
        <f t="shared" si="29"/>
        <v>0.41344687076319964</v>
      </c>
      <c r="X93" s="47">
        <f t="shared" si="30"/>
        <v>0.03643706642159429</v>
      </c>
      <c r="Y93" s="47">
        <f t="shared" si="31"/>
        <v>0.22438501423891394</v>
      </c>
      <c r="Z93" s="78">
        <f t="shared" si="32"/>
        <v>0.32573104857629215</v>
      </c>
      <c r="AA93" s="31">
        <f t="shared" si="33"/>
        <v>1</v>
      </c>
      <c r="AB93" s="59">
        <f t="shared" si="34"/>
        <v>0.6742689514237078</v>
      </c>
      <c r="AC93" s="59">
        <f t="shared" si="35"/>
        <v>0.05403936566359466</v>
      </c>
      <c r="AD93" s="59">
        <f t="shared" si="36"/>
        <v>0.332782658559509</v>
      </c>
      <c r="AE93" s="51">
        <f t="shared" si="37"/>
        <v>0.1300040361422807</v>
      </c>
      <c r="AF93" s="47">
        <f t="shared" si="38"/>
        <v>0.3948326748857545</v>
      </c>
      <c r="AG93" s="52">
        <f t="shared" si="39"/>
        <v>0.0883412647488605</v>
      </c>
      <c r="AH93" s="31">
        <f t="shared" si="40"/>
        <v>0.6131779757768957</v>
      </c>
      <c r="AI93" s="31">
        <f t="shared" si="41"/>
        <v>0.9999999999999993</v>
      </c>
      <c r="AJ93" s="31">
        <f t="shared" si="42"/>
        <v>0.6672173414404909</v>
      </c>
      <c r="AK93" s="31">
        <f t="shared" si="43"/>
        <v>0.08099214799622294</v>
      </c>
      <c r="AL93" s="31">
        <f t="shared" si="44"/>
        <v>0.9190078520037771</v>
      </c>
      <c r="AM93" s="31"/>
      <c r="AN93" s="17">
        <f t="shared" si="45"/>
        <v>3.037080129217193</v>
      </c>
      <c r="AO93" s="67">
        <f t="shared" si="46"/>
        <v>1.5837196838643766</v>
      </c>
      <c r="AP93" s="75">
        <f t="shared" si="47"/>
        <v>0.3961073283207696</v>
      </c>
      <c r="AQ93" s="80"/>
    </row>
    <row r="94" spans="1:43" ht="12">
      <c r="A94" s="32">
        <v>1</v>
      </c>
      <c r="B94" s="41" t="s">
        <v>596</v>
      </c>
      <c r="C94" s="46" t="s">
        <v>16</v>
      </c>
      <c r="D94" s="5">
        <v>21171</v>
      </c>
      <c r="E94" s="5">
        <v>21103</v>
      </c>
      <c r="F94" s="82">
        <f t="shared" si="24"/>
        <v>-0.0032119408625005904</v>
      </c>
      <c r="G94" s="14">
        <f t="shared" si="25"/>
        <v>21137</v>
      </c>
      <c r="H94" s="14">
        <f t="shared" si="26"/>
        <v>7818.416666666668</v>
      </c>
      <c r="I94" s="14">
        <v>7388.421066785961</v>
      </c>
      <c r="J94" s="10">
        <v>1338.9709663650317</v>
      </c>
      <c r="K94" s="10">
        <v>56</v>
      </c>
      <c r="L94" s="17">
        <v>1394.9709663650317</v>
      </c>
      <c r="M94" s="14">
        <f t="shared" si="27"/>
        <v>8783.392033150993</v>
      </c>
      <c r="N94" s="4">
        <v>533.8333333333333</v>
      </c>
      <c r="O94" s="4">
        <v>4001.357966849005</v>
      </c>
      <c r="P94" s="26">
        <f t="shared" si="28"/>
        <v>13318.583333333332</v>
      </c>
      <c r="Q94" s="9">
        <v>892.2176343814976</v>
      </c>
      <c r="R94" s="10">
        <v>6496.2034324044635</v>
      </c>
      <c r="S94" s="11">
        <v>7388.421066785961</v>
      </c>
      <c r="T94" s="12">
        <v>900.5722723905474</v>
      </c>
      <c r="U94" s="10">
        <v>6021.519298576092</v>
      </c>
      <c r="V94" s="66">
        <v>6922.09157096664</v>
      </c>
      <c r="W94" s="51">
        <f t="shared" si="29"/>
        <v>0.4155458216942325</v>
      </c>
      <c r="X94" s="47">
        <f t="shared" si="30"/>
        <v>0.025255870432574785</v>
      </c>
      <c r="Y94" s="47">
        <f t="shared" si="31"/>
        <v>0.18930586019061385</v>
      </c>
      <c r="Z94" s="78">
        <f t="shared" si="32"/>
        <v>0.3698924476825788</v>
      </c>
      <c r="AA94" s="31">
        <f t="shared" si="33"/>
        <v>0.9999999999999999</v>
      </c>
      <c r="AB94" s="59">
        <f t="shared" si="34"/>
        <v>0.6301075523174212</v>
      </c>
      <c r="AC94" s="59">
        <f t="shared" si="35"/>
        <v>0.04008184053609305</v>
      </c>
      <c r="AD94" s="59">
        <f t="shared" si="36"/>
        <v>0.30043420285057887</v>
      </c>
      <c r="AE94" s="51">
        <f t="shared" si="37"/>
        <v>0.06699043074262136</v>
      </c>
      <c r="AF94" s="47">
        <f t="shared" si="38"/>
        <v>0.48775483621790083</v>
      </c>
      <c r="AG94" s="52">
        <f t="shared" si="39"/>
        <v>0.1047386896528058</v>
      </c>
      <c r="AH94" s="31">
        <f t="shared" si="40"/>
        <v>0.6594839566133279</v>
      </c>
      <c r="AI94" s="31">
        <f t="shared" si="41"/>
        <v>0.9999999999999998</v>
      </c>
      <c r="AJ94" s="31">
        <f t="shared" si="42"/>
        <v>0.6995657971494211</v>
      </c>
      <c r="AK94" s="31">
        <f t="shared" si="43"/>
        <v>0.057295311891201454</v>
      </c>
      <c r="AL94" s="31">
        <f t="shared" si="44"/>
        <v>0.9427046881087985</v>
      </c>
      <c r="AM94" s="31"/>
      <c r="AN94" s="17">
        <f t="shared" si="45"/>
        <v>7.280962830226681</v>
      </c>
      <c r="AO94" s="67">
        <f t="shared" si="46"/>
        <v>6.686325443478417</v>
      </c>
      <c r="AP94" s="75">
        <f t="shared" si="47"/>
        <v>0.8149940622151784</v>
      </c>
      <c r="AQ94" s="80"/>
    </row>
    <row r="95" spans="1:43" ht="12">
      <c r="A95" s="32">
        <v>1</v>
      </c>
      <c r="B95" s="41" t="s">
        <v>613</v>
      </c>
      <c r="C95" s="46" t="s">
        <v>65</v>
      </c>
      <c r="D95" s="5">
        <v>12334</v>
      </c>
      <c r="E95" s="5">
        <v>12373</v>
      </c>
      <c r="F95" s="82">
        <f t="shared" si="24"/>
        <v>0.003161991243716556</v>
      </c>
      <c r="G95" s="14">
        <f t="shared" si="25"/>
        <v>12353.5</v>
      </c>
      <c r="H95" s="14">
        <f t="shared" si="26"/>
        <v>4220</v>
      </c>
      <c r="I95" s="14">
        <v>4757.0824970615295</v>
      </c>
      <c r="J95" s="10">
        <v>814.6174603174603</v>
      </c>
      <c r="K95" s="10">
        <v>67.5</v>
      </c>
      <c r="L95" s="17">
        <v>882.1174603174603</v>
      </c>
      <c r="M95" s="14">
        <f t="shared" si="27"/>
        <v>5639.19995737899</v>
      </c>
      <c r="N95" s="4">
        <v>336.0833333333333</v>
      </c>
      <c r="O95" s="4">
        <v>2158.2167092876775</v>
      </c>
      <c r="P95" s="26">
        <f t="shared" si="28"/>
        <v>8133.5</v>
      </c>
      <c r="Q95" s="9">
        <v>675.2791077889849</v>
      </c>
      <c r="R95" s="10">
        <v>4081.8033892725393</v>
      </c>
      <c r="S95" s="11">
        <v>4757.082497061524</v>
      </c>
      <c r="T95" s="12">
        <v>678.5888903976806</v>
      </c>
      <c r="U95" s="10">
        <v>6008.120689452567</v>
      </c>
      <c r="V95" s="66">
        <v>6686.709579850247</v>
      </c>
      <c r="W95" s="51">
        <f t="shared" si="29"/>
        <v>0.4564860126586789</v>
      </c>
      <c r="X95" s="47">
        <f t="shared" si="30"/>
        <v>0.027205515306053613</v>
      </c>
      <c r="Y95" s="47">
        <f t="shared" si="31"/>
        <v>0.17470487791214453</v>
      </c>
      <c r="Z95" s="78">
        <f t="shared" si="32"/>
        <v>0.341603594123123</v>
      </c>
      <c r="AA95" s="31">
        <f t="shared" si="33"/>
        <v>1</v>
      </c>
      <c r="AB95" s="59">
        <f t="shared" si="34"/>
        <v>0.658396405876877</v>
      </c>
      <c r="AC95" s="59">
        <f t="shared" si="35"/>
        <v>0.04132087457224237</v>
      </c>
      <c r="AD95" s="59">
        <f t="shared" si="36"/>
        <v>0.26534907595594487</v>
      </c>
      <c r="AE95" s="51">
        <f t="shared" si="37"/>
        <v>0.08302441849007007</v>
      </c>
      <c r="AF95" s="47">
        <f t="shared" si="38"/>
        <v>0.501850788623906</v>
      </c>
      <c r="AG95" s="52">
        <f t="shared" si="39"/>
        <v>0.10845484235783615</v>
      </c>
      <c r="AH95" s="31">
        <f t="shared" si="40"/>
        <v>0.6933300494718122</v>
      </c>
      <c r="AI95" s="31">
        <f t="shared" si="41"/>
        <v>0.9999999999999994</v>
      </c>
      <c r="AJ95" s="31">
        <f t="shared" si="42"/>
        <v>0.7346509240440552</v>
      </c>
      <c r="AK95" s="31">
        <f t="shared" si="43"/>
        <v>0.056245589871148735</v>
      </c>
      <c r="AL95" s="31">
        <f t="shared" si="44"/>
        <v>0.9437544101288513</v>
      </c>
      <c r="AM95" s="31"/>
      <c r="AN95" s="17">
        <f t="shared" si="45"/>
        <v>6.0446167254267325</v>
      </c>
      <c r="AO95" s="67">
        <f t="shared" si="46"/>
        <v>8.853844757068693</v>
      </c>
      <c r="AP95" s="75">
        <f t="shared" si="47"/>
        <v>1.2629843382291175</v>
      </c>
      <c r="AQ95" s="80"/>
    </row>
    <row r="96" spans="1:43" ht="12">
      <c r="A96" s="32">
        <v>1</v>
      </c>
      <c r="B96" s="41" t="s">
        <v>860</v>
      </c>
      <c r="C96" s="46" t="s">
        <v>91</v>
      </c>
      <c r="D96" s="5">
        <v>30126</v>
      </c>
      <c r="E96" s="5">
        <v>30318</v>
      </c>
      <c r="F96" s="82">
        <f t="shared" si="24"/>
        <v>0.006373232423819956</v>
      </c>
      <c r="G96" s="14">
        <f t="shared" si="25"/>
        <v>30222</v>
      </c>
      <c r="H96" s="14">
        <f t="shared" si="26"/>
        <v>9210</v>
      </c>
      <c r="I96" s="14">
        <v>10946.45950049188</v>
      </c>
      <c r="J96" s="10">
        <v>1487.0718978311588</v>
      </c>
      <c r="K96" s="10">
        <v>134</v>
      </c>
      <c r="L96" s="17">
        <v>1621.0718978311588</v>
      </c>
      <c r="M96" s="14">
        <f t="shared" si="27"/>
        <v>12567.531398323037</v>
      </c>
      <c r="N96" s="4">
        <v>1324.5833333333335</v>
      </c>
      <c r="O96" s="4">
        <v>7119.885268343629</v>
      </c>
      <c r="P96" s="26">
        <f t="shared" si="28"/>
        <v>21012</v>
      </c>
      <c r="Q96" s="9">
        <v>2658.9935591535555</v>
      </c>
      <c r="R96" s="10">
        <v>8287.465941338338</v>
      </c>
      <c r="S96" s="11">
        <v>10946.459500491894</v>
      </c>
      <c r="T96" s="12">
        <v>2673.981407843327</v>
      </c>
      <c r="U96" s="10">
        <v>5989.013903936964</v>
      </c>
      <c r="V96" s="66">
        <v>8662.99531178029</v>
      </c>
      <c r="W96" s="51">
        <f t="shared" si="29"/>
        <v>0.41584049362461245</v>
      </c>
      <c r="X96" s="47">
        <f t="shared" si="30"/>
        <v>0.043828447267994626</v>
      </c>
      <c r="Y96" s="47">
        <f t="shared" si="31"/>
        <v>0.23558617127733536</v>
      </c>
      <c r="Z96" s="78">
        <f t="shared" si="32"/>
        <v>0.3047448878300576</v>
      </c>
      <c r="AA96" s="31">
        <f t="shared" si="33"/>
        <v>1</v>
      </c>
      <c r="AB96" s="59">
        <f t="shared" si="34"/>
        <v>0.6952551121699424</v>
      </c>
      <c r="AC96" s="59">
        <f t="shared" si="35"/>
        <v>0.0630393743257821</v>
      </c>
      <c r="AD96" s="59">
        <f t="shared" si="36"/>
        <v>0.3388485279051794</v>
      </c>
      <c r="AE96" s="51">
        <f t="shared" si="37"/>
        <v>0.12654642866712143</v>
      </c>
      <c r="AF96" s="47">
        <f t="shared" si="38"/>
        <v>0.39441585481336083</v>
      </c>
      <c r="AG96" s="52">
        <f t="shared" si="39"/>
        <v>0.07714981428855695</v>
      </c>
      <c r="AH96" s="31">
        <f t="shared" si="40"/>
        <v>0.5981120977690392</v>
      </c>
      <c r="AI96" s="31">
        <f t="shared" si="41"/>
        <v>1.0000000000000007</v>
      </c>
      <c r="AJ96" s="31">
        <f t="shared" si="42"/>
        <v>0.6611514720948206</v>
      </c>
      <c r="AK96" s="31">
        <f t="shared" si="43"/>
        <v>0.09534785444256132</v>
      </c>
      <c r="AL96" s="31">
        <f t="shared" si="44"/>
        <v>0.9046521455574387</v>
      </c>
      <c r="AM96" s="31"/>
      <c r="AN96" s="17">
        <f t="shared" si="45"/>
        <v>3.1167679638819843</v>
      </c>
      <c r="AO96" s="67">
        <f t="shared" si="46"/>
        <v>2.23973655402763</v>
      </c>
      <c r="AP96" s="75">
        <f t="shared" si="47"/>
        <v>0.5471188107595739</v>
      </c>
      <c r="AQ96" s="80"/>
    </row>
    <row r="97" spans="1:43" ht="12">
      <c r="A97" s="32">
        <v>1</v>
      </c>
      <c r="B97" s="41" t="s">
        <v>887</v>
      </c>
      <c r="C97" s="46" t="s">
        <v>104</v>
      </c>
      <c r="D97" s="5">
        <v>14054</v>
      </c>
      <c r="E97" s="5">
        <v>14225</v>
      </c>
      <c r="F97" s="82">
        <f t="shared" si="24"/>
        <v>0.01216735448982496</v>
      </c>
      <c r="G97" s="14">
        <f t="shared" si="25"/>
        <v>14139.5</v>
      </c>
      <c r="H97" s="14">
        <f t="shared" si="26"/>
        <v>4575.25</v>
      </c>
      <c r="I97" s="14">
        <v>5412.112473986432</v>
      </c>
      <c r="J97" s="10">
        <v>687.3574430986971</v>
      </c>
      <c r="K97" s="10">
        <v>79.83333333333333</v>
      </c>
      <c r="L97" s="17">
        <v>767.1907764320305</v>
      </c>
      <c r="M97" s="14">
        <f t="shared" si="27"/>
        <v>6179.303250418462</v>
      </c>
      <c r="N97" s="4">
        <v>416.75</v>
      </c>
      <c r="O97" s="4">
        <v>2968.1967495815375</v>
      </c>
      <c r="P97" s="26">
        <f t="shared" si="28"/>
        <v>9564.25</v>
      </c>
      <c r="Q97" s="9">
        <v>1606.1857897965285</v>
      </c>
      <c r="R97" s="10">
        <v>3805.9266841899043</v>
      </c>
      <c r="S97" s="11">
        <v>5412.112473986433</v>
      </c>
      <c r="T97" s="12">
        <v>1615.799001178642</v>
      </c>
      <c r="U97" s="10">
        <v>5950.261757510875</v>
      </c>
      <c r="V97" s="66">
        <v>7566.060758689517</v>
      </c>
      <c r="W97" s="51">
        <f t="shared" si="29"/>
        <v>0.43702416990830384</v>
      </c>
      <c r="X97" s="47">
        <f t="shared" si="30"/>
        <v>0.029474168110612115</v>
      </c>
      <c r="Y97" s="47">
        <f t="shared" si="31"/>
        <v>0.20992232749259432</v>
      </c>
      <c r="Z97" s="78">
        <f t="shared" si="32"/>
        <v>0.3235793344884897</v>
      </c>
      <c r="AA97" s="31">
        <f t="shared" si="33"/>
        <v>1</v>
      </c>
      <c r="AB97" s="59">
        <f t="shared" si="34"/>
        <v>0.6764206655115103</v>
      </c>
      <c r="AC97" s="59">
        <f t="shared" si="35"/>
        <v>0.04357372506992185</v>
      </c>
      <c r="AD97" s="59">
        <f t="shared" si="36"/>
        <v>0.31034286531422095</v>
      </c>
      <c r="AE97" s="51">
        <f t="shared" si="37"/>
        <v>0.16793640795635084</v>
      </c>
      <c r="AF97" s="47">
        <f t="shared" si="38"/>
        <v>0.39793258061948444</v>
      </c>
      <c r="AG97" s="52">
        <f t="shared" si="39"/>
        <v>0.08021442104002201</v>
      </c>
      <c r="AH97" s="31">
        <f t="shared" si="40"/>
        <v>0.6460834096158572</v>
      </c>
      <c r="AI97" s="31">
        <f t="shared" si="41"/>
        <v>1</v>
      </c>
      <c r="AJ97" s="31">
        <f t="shared" si="42"/>
        <v>0.689657134685779</v>
      </c>
      <c r="AK97" s="31">
        <f t="shared" si="43"/>
        <v>0.06318172158078937</v>
      </c>
      <c r="AL97" s="31">
        <f t="shared" si="44"/>
        <v>0.9368182784192106</v>
      </c>
      <c r="AM97" s="31"/>
      <c r="AN97" s="17">
        <f t="shared" si="45"/>
        <v>2.3695432423617935</v>
      </c>
      <c r="AO97" s="67">
        <f t="shared" si="46"/>
        <v>3.6825507090736327</v>
      </c>
      <c r="AP97" s="75">
        <f t="shared" si="47"/>
        <v>1.0994342386842628</v>
      </c>
      <c r="AQ97" s="80"/>
    </row>
    <row r="98" spans="1:43" ht="12">
      <c r="A98" s="32">
        <v>1</v>
      </c>
      <c r="B98" s="41" t="s">
        <v>784</v>
      </c>
      <c r="C98" s="46" t="s">
        <v>295</v>
      </c>
      <c r="D98" s="5">
        <v>19647</v>
      </c>
      <c r="E98" s="5">
        <v>19714</v>
      </c>
      <c r="F98" s="82">
        <f t="shared" si="24"/>
        <v>0.003410189850867817</v>
      </c>
      <c r="G98" s="14">
        <f t="shared" si="25"/>
        <v>19680.5</v>
      </c>
      <c r="H98" s="14">
        <f t="shared" si="26"/>
        <v>6995.666666666664</v>
      </c>
      <c r="I98" s="14">
        <v>7102.985736367054</v>
      </c>
      <c r="J98" s="10">
        <v>1494.9496042152289</v>
      </c>
      <c r="K98" s="10">
        <v>358.5</v>
      </c>
      <c r="L98" s="17">
        <v>1853.4496042152289</v>
      </c>
      <c r="M98" s="14">
        <f t="shared" si="27"/>
        <v>8956.435340582284</v>
      </c>
      <c r="N98" s="4">
        <v>401.8333333333333</v>
      </c>
      <c r="O98" s="4">
        <v>3326.564659417718</v>
      </c>
      <c r="P98" s="26">
        <f t="shared" si="28"/>
        <v>12684.833333333336</v>
      </c>
      <c r="Q98" s="9">
        <v>2808.5516727433583</v>
      </c>
      <c r="R98" s="10">
        <v>4294.434063623695</v>
      </c>
      <c r="S98" s="11">
        <v>7102.985736367053</v>
      </c>
      <c r="T98" s="12">
        <v>2824.9257817580333</v>
      </c>
      <c r="U98" s="10">
        <v>5926.283554539441</v>
      </c>
      <c r="V98" s="66">
        <v>8751.209336297474</v>
      </c>
      <c r="W98" s="51">
        <f t="shared" si="29"/>
        <v>0.45509185948437714</v>
      </c>
      <c r="X98" s="47">
        <f t="shared" si="30"/>
        <v>0.0204178416876265</v>
      </c>
      <c r="Y98" s="47">
        <f t="shared" si="31"/>
        <v>0.1690284626619099</v>
      </c>
      <c r="Z98" s="78">
        <f t="shared" si="32"/>
        <v>0.35546183616608645</v>
      </c>
      <c r="AA98" s="31">
        <f t="shared" si="33"/>
        <v>1</v>
      </c>
      <c r="AB98" s="59">
        <f t="shared" si="34"/>
        <v>0.6445381638339136</v>
      </c>
      <c r="AC98" s="59">
        <f t="shared" si="35"/>
        <v>0.03167825092958782</v>
      </c>
      <c r="AD98" s="59">
        <f t="shared" si="36"/>
        <v>0.26224740775080874</v>
      </c>
      <c r="AE98" s="51">
        <f t="shared" si="37"/>
        <v>0.22141021477696654</v>
      </c>
      <c r="AF98" s="47">
        <f t="shared" si="38"/>
        <v>0.33854871804572606</v>
      </c>
      <c r="AG98" s="52">
        <f t="shared" si="39"/>
        <v>0.14611540849691063</v>
      </c>
      <c r="AH98" s="31">
        <f t="shared" si="40"/>
        <v>0.7060743413196032</v>
      </c>
      <c r="AI98" s="31">
        <f t="shared" si="41"/>
        <v>0.9999999999999998</v>
      </c>
      <c r="AJ98" s="31">
        <f t="shared" si="42"/>
        <v>0.7377525922491912</v>
      </c>
      <c r="AK98" s="31">
        <f t="shared" si="43"/>
        <v>0.04293885411233883</v>
      </c>
      <c r="AL98" s="31">
        <f t="shared" si="44"/>
        <v>0.9570611458876611</v>
      </c>
      <c r="AM98" s="31"/>
      <c r="AN98" s="17">
        <f t="shared" si="45"/>
        <v>1.5290564547202883</v>
      </c>
      <c r="AO98" s="67">
        <f t="shared" si="46"/>
        <v>2.0978546030513208</v>
      </c>
      <c r="AP98" s="75">
        <f t="shared" si="47"/>
        <v>0.834336963989251</v>
      </c>
      <c r="AQ98" s="80"/>
    </row>
    <row r="99" spans="1:43" ht="12">
      <c r="A99" s="32">
        <v>3</v>
      </c>
      <c r="B99" s="41" t="s">
        <v>979</v>
      </c>
      <c r="C99" s="46" t="s">
        <v>342</v>
      </c>
      <c r="D99" s="5">
        <v>36050</v>
      </c>
      <c r="E99" s="5">
        <v>36084</v>
      </c>
      <c r="F99" s="82">
        <f t="shared" si="24"/>
        <v>0.0009431345353675451</v>
      </c>
      <c r="G99" s="14">
        <f t="shared" si="25"/>
        <v>36067</v>
      </c>
      <c r="H99" s="14">
        <f t="shared" si="26"/>
        <v>12392.5</v>
      </c>
      <c r="I99" s="14">
        <v>10343.675814164302</v>
      </c>
      <c r="J99" s="10">
        <v>996.7785576557948</v>
      </c>
      <c r="K99" s="10">
        <v>84.5</v>
      </c>
      <c r="L99" s="17">
        <v>1081.2785576557949</v>
      </c>
      <c r="M99" s="14">
        <f t="shared" si="27"/>
        <v>11424.954371820097</v>
      </c>
      <c r="N99" s="4">
        <v>3656.166666666667</v>
      </c>
      <c r="O99" s="4">
        <v>8593.378961513235</v>
      </c>
      <c r="P99" s="26">
        <f t="shared" si="28"/>
        <v>23674.5</v>
      </c>
      <c r="Q99" s="9">
        <v>1928.768259746301</v>
      </c>
      <c r="R99" s="10">
        <v>8414.907554418005</v>
      </c>
      <c r="S99" s="11">
        <v>10343.675814164306</v>
      </c>
      <c r="T99" s="12">
        <v>1940.4134145547998</v>
      </c>
      <c r="U99" s="10">
        <v>5869.148637272894</v>
      </c>
      <c r="V99" s="66">
        <v>7809.562051827694</v>
      </c>
      <c r="W99" s="51">
        <f t="shared" si="29"/>
        <v>0.31677029893864467</v>
      </c>
      <c r="X99" s="47">
        <f t="shared" si="30"/>
        <v>0.10137152152013383</v>
      </c>
      <c r="Y99" s="47">
        <f t="shared" si="31"/>
        <v>0.238261539953787</v>
      </c>
      <c r="Z99" s="78">
        <f t="shared" si="32"/>
        <v>0.34359663958743447</v>
      </c>
      <c r="AA99" s="31">
        <f t="shared" si="33"/>
        <v>1</v>
      </c>
      <c r="AB99" s="59">
        <f t="shared" si="34"/>
        <v>0.6564033604125655</v>
      </c>
      <c r="AC99" s="59">
        <f t="shared" si="35"/>
        <v>0.15443479974937874</v>
      </c>
      <c r="AD99" s="59">
        <f t="shared" si="36"/>
        <v>0.36298037810780526</v>
      </c>
      <c r="AE99" s="51">
        <f t="shared" si="37"/>
        <v>0.0814702848949841</v>
      </c>
      <c r="AF99" s="47">
        <f t="shared" si="38"/>
        <v>0.35544182789152906</v>
      </c>
      <c r="AG99" s="52">
        <f t="shared" si="39"/>
        <v>0.04567270935630298</v>
      </c>
      <c r="AH99" s="31">
        <f t="shared" si="40"/>
        <v>0.4825848221428161</v>
      </c>
      <c r="AI99" s="31">
        <f t="shared" si="41"/>
        <v>1.0000000000000002</v>
      </c>
      <c r="AJ99" s="31">
        <f t="shared" si="42"/>
        <v>0.6370196218921946</v>
      </c>
      <c r="AK99" s="31">
        <f t="shared" si="43"/>
        <v>0.2424333481135913</v>
      </c>
      <c r="AL99" s="31">
        <f t="shared" si="44"/>
        <v>0.7575666518864087</v>
      </c>
      <c r="AM99" s="31"/>
      <c r="AN99" s="17">
        <f t="shared" si="45"/>
        <v>4.3628401244661985</v>
      </c>
      <c r="AO99" s="67">
        <f t="shared" si="46"/>
        <v>3.0246897868511624</v>
      </c>
      <c r="AP99" s="75">
        <f t="shared" si="47"/>
        <v>0.5674142096792966</v>
      </c>
      <c r="AQ99" s="80"/>
    </row>
    <row r="100" spans="1:43" ht="12">
      <c r="A100" s="32">
        <v>1</v>
      </c>
      <c r="B100" s="41" t="s">
        <v>880</v>
      </c>
      <c r="C100" s="46" t="s">
        <v>109</v>
      </c>
      <c r="D100" s="5">
        <v>30042</v>
      </c>
      <c r="E100" s="5">
        <v>30301</v>
      </c>
      <c r="F100" s="82">
        <f t="shared" si="24"/>
        <v>0.008621263564343253</v>
      </c>
      <c r="G100" s="14">
        <f t="shared" si="25"/>
        <v>30171.5</v>
      </c>
      <c r="H100" s="14">
        <f t="shared" si="26"/>
        <v>10151.416666666664</v>
      </c>
      <c r="I100" s="14">
        <v>11053.818139446474</v>
      </c>
      <c r="J100" s="10">
        <v>1727.2960057952796</v>
      </c>
      <c r="K100" s="10">
        <v>220.0833333333334</v>
      </c>
      <c r="L100" s="17">
        <v>1947.379339128613</v>
      </c>
      <c r="M100" s="14">
        <f t="shared" si="27"/>
        <v>13001.197478575086</v>
      </c>
      <c r="N100" s="4">
        <v>1133.5833333333333</v>
      </c>
      <c r="O100" s="4">
        <v>5885.302521424914</v>
      </c>
      <c r="P100" s="26">
        <f t="shared" si="28"/>
        <v>20020.083333333336</v>
      </c>
      <c r="Q100" s="9">
        <v>4082.3737077625615</v>
      </c>
      <c r="R100" s="10">
        <v>6971.444431683929</v>
      </c>
      <c r="S100" s="11">
        <v>11053.81813944649</v>
      </c>
      <c r="T100" s="12">
        <v>4110.974832019819</v>
      </c>
      <c r="U100" s="10">
        <v>5863.055891904848</v>
      </c>
      <c r="V100" s="66">
        <v>9974.030723924667</v>
      </c>
      <c r="W100" s="51">
        <f t="shared" si="29"/>
        <v>0.43090988113203144</v>
      </c>
      <c r="X100" s="47">
        <f t="shared" si="30"/>
        <v>0.037571328350706236</v>
      </c>
      <c r="Y100" s="47">
        <f t="shared" si="31"/>
        <v>0.1950616482914311</v>
      </c>
      <c r="Z100" s="78">
        <f t="shared" si="32"/>
        <v>0.3364571422258311</v>
      </c>
      <c r="AA100" s="31">
        <f t="shared" si="33"/>
        <v>0.9999999999999999</v>
      </c>
      <c r="AB100" s="59">
        <f t="shared" si="34"/>
        <v>0.6635428577741689</v>
      </c>
      <c r="AC100" s="59">
        <f t="shared" si="35"/>
        <v>0.056622308431949576</v>
      </c>
      <c r="AD100" s="59">
        <f t="shared" si="36"/>
        <v>0.29396993126526677</v>
      </c>
      <c r="AE100" s="51">
        <f t="shared" si="37"/>
        <v>0.20391392182496215</v>
      </c>
      <c r="AF100" s="47">
        <f t="shared" si="38"/>
        <v>0.3482225481088038</v>
      </c>
      <c r="AG100" s="52">
        <f t="shared" si="39"/>
        <v>0.09727129036901842</v>
      </c>
      <c r="AH100" s="31">
        <f t="shared" si="40"/>
        <v>0.6494077603027844</v>
      </c>
      <c r="AI100" s="31">
        <f t="shared" si="41"/>
        <v>1.0000000000000007</v>
      </c>
      <c r="AJ100" s="31">
        <f t="shared" si="42"/>
        <v>0.7060300687347332</v>
      </c>
      <c r="AK100" s="31">
        <f t="shared" si="43"/>
        <v>0.08019815435541101</v>
      </c>
      <c r="AL100" s="31">
        <f t="shared" si="44"/>
        <v>0.9198018456445889</v>
      </c>
      <c r="AM100" s="31"/>
      <c r="AN100" s="17">
        <f t="shared" si="45"/>
        <v>1.7076938395982344</v>
      </c>
      <c r="AO100" s="67">
        <f t="shared" si="46"/>
        <v>1.4261960073893691</v>
      </c>
      <c r="AP100" s="75">
        <f t="shared" si="47"/>
        <v>0.5304100192296483</v>
      </c>
      <c r="AQ100" s="80"/>
    </row>
    <row r="101" spans="1:43" ht="12">
      <c r="A101" s="32">
        <v>1</v>
      </c>
      <c r="B101" s="41" t="s">
        <v>816</v>
      </c>
      <c r="C101" s="46" t="s">
        <v>169</v>
      </c>
      <c r="D101" s="5">
        <v>23551</v>
      </c>
      <c r="E101" s="5">
        <v>23819</v>
      </c>
      <c r="F101" s="82">
        <f t="shared" si="24"/>
        <v>0.011379559254384103</v>
      </c>
      <c r="G101" s="14">
        <f t="shared" si="25"/>
        <v>23685</v>
      </c>
      <c r="H101" s="14">
        <f t="shared" si="26"/>
        <v>7991.833333333336</v>
      </c>
      <c r="I101" s="14">
        <v>9170.632982651585</v>
      </c>
      <c r="J101" s="10">
        <v>1420.3005309359255</v>
      </c>
      <c r="K101" s="10">
        <v>192</v>
      </c>
      <c r="L101" s="17">
        <v>1612.3005309359255</v>
      </c>
      <c r="M101" s="14">
        <f t="shared" si="27"/>
        <v>10782.93351358751</v>
      </c>
      <c r="N101" s="4">
        <v>738</v>
      </c>
      <c r="O101" s="4">
        <v>4172.233153079154</v>
      </c>
      <c r="P101" s="26">
        <f t="shared" si="28"/>
        <v>15693.166666666664</v>
      </c>
      <c r="Q101" s="9">
        <v>2343.8139196996667</v>
      </c>
      <c r="R101" s="10">
        <v>6826.819062951915</v>
      </c>
      <c r="S101" s="11">
        <v>9170.632982651581</v>
      </c>
      <c r="T101" s="12">
        <v>2354.167452018043</v>
      </c>
      <c r="U101" s="10">
        <v>5754.100963328505</v>
      </c>
      <c r="V101" s="66">
        <v>8108.268415346548</v>
      </c>
      <c r="W101" s="51">
        <f t="shared" si="29"/>
        <v>0.4552642395434879</v>
      </c>
      <c r="X101" s="47">
        <f t="shared" si="30"/>
        <v>0.031158961367954402</v>
      </c>
      <c r="Y101" s="47">
        <f t="shared" si="31"/>
        <v>0.17615508351611375</v>
      </c>
      <c r="Z101" s="78">
        <f t="shared" si="32"/>
        <v>0.337421715572444</v>
      </c>
      <c r="AA101" s="31">
        <f t="shared" si="33"/>
        <v>1</v>
      </c>
      <c r="AB101" s="59">
        <f t="shared" si="34"/>
        <v>0.6625782844275561</v>
      </c>
      <c r="AC101" s="59">
        <f t="shared" si="35"/>
        <v>0.04702683758323687</v>
      </c>
      <c r="AD101" s="59">
        <f t="shared" si="36"/>
        <v>0.2658630499312326</v>
      </c>
      <c r="AE101" s="51">
        <f t="shared" si="37"/>
        <v>0.14935251561930354</v>
      </c>
      <c r="AF101" s="47">
        <f t="shared" si="38"/>
        <v>0.4350185789750475</v>
      </c>
      <c r="AG101" s="52">
        <f t="shared" si="39"/>
        <v>0.10273901789117933</v>
      </c>
      <c r="AH101" s="31">
        <f t="shared" si="40"/>
        <v>0.6871101124855303</v>
      </c>
      <c r="AI101" s="31">
        <f t="shared" si="41"/>
        <v>0.9999999999999998</v>
      </c>
      <c r="AJ101" s="31">
        <f t="shared" si="42"/>
        <v>0.7341369500687674</v>
      </c>
      <c r="AK101" s="31">
        <f t="shared" si="43"/>
        <v>0.064057309169402</v>
      </c>
      <c r="AL101" s="31">
        <f t="shared" si="44"/>
        <v>0.935942690830598</v>
      </c>
      <c r="AM101" s="31"/>
      <c r="AN101" s="17">
        <f t="shared" si="45"/>
        <v>2.912696697281623</v>
      </c>
      <c r="AO101" s="67">
        <f t="shared" si="46"/>
        <v>2.444219062835129</v>
      </c>
      <c r="AP101" s="75">
        <f t="shared" si="47"/>
        <v>0.6274486149662456</v>
      </c>
      <c r="AQ101" s="80"/>
    </row>
    <row r="102" spans="1:43" ht="12">
      <c r="A102" s="32">
        <v>3</v>
      </c>
      <c r="B102" s="41" t="s">
        <v>1099</v>
      </c>
      <c r="C102" s="46" t="s">
        <v>483</v>
      </c>
      <c r="D102" s="5">
        <v>14850</v>
      </c>
      <c r="E102" s="5">
        <v>15051</v>
      </c>
      <c r="F102" s="82">
        <f t="shared" si="24"/>
        <v>0.013535353535353536</v>
      </c>
      <c r="G102" s="14">
        <f t="shared" si="25"/>
        <v>14950.5</v>
      </c>
      <c r="H102" s="14">
        <f t="shared" si="26"/>
        <v>4858.5</v>
      </c>
      <c r="I102" s="14">
        <v>5339.109011485673</v>
      </c>
      <c r="J102" s="10">
        <v>928.3640109280963</v>
      </c>
      <c r="K102" s="10">
        <v>112</v>
      </c>
      <c r="L102" s="17">
        <v>1040.3640109280964</v>
      </c>
      <c r="M102" s="14">
        <f t="shared" si="27"/>
        <v>6379.473022413769</v>
      </c>
      <c r="N102" s="4">
        <v>806.25</v>
      </c>
      <c r="O102" s="4">
        <v>2906.2769775862307</v>
      </c>
      <c r="P102" s="26">
        <f t="shared" si="28"/>
        <v>10092</v>
      </c>
      <c r="Q102" s="9">
        <v>2033.1399829099946</v>
      </c>
      <c r="R102" s="10">
        <v>3305.9690285756797</v>
      </c>
      <c r="S102" s="11">
        <v>5339.109011485674</v>
      </c>
      <c r="T102" s="12">
        <v>2041.0557757723934</v>
      </c>
      <c r="U102" s="10">
        <v>5727.193239094619</v>
      </c>
      <c r="V102" s="66">
        <v>7768.249014867012</v>
      </c>
      <c r="W102" s="51">
        <f t="shared" si="29"/>
        <v>0.42670633239114203</v>
      </c>
      <c r="X102" s="47">
        <f t="shared" si="30"/>
        <v>0.05392796227550918</v>
      </c>
      <c r="Y102" s="47">
        <f t="shared" si="31"/>
        <v>0.1943932963838153</v>
      </c>
      <c r="Z102" s="78">
        <f t="shared" si="32"/>
        <v>0.32497240894953344</v>
      </c>
      <c r="AA102" s="31">
        <f t="shared" si="33"/>
        <v>1</v>
      </c>
      <c r="AB102" s="59">
        <f t="shared" si="34"/>
        <v>0.6750275910504665</v>
      </c>
      <c r="AC102" s="59">
        <f t="shared" si="35"/>
        <v>0.07989001189060642</v>
      </c>
      <c r="AD102" s="59">
        <f t="shared" si="36"/>
        <v>0.28797829742233755</v>
      </c>
      <c r="AE102" s="51">
        <f t="shared" si="37"/>
        <v>0.20146056112861618</v>
      </c>
      <c r="AF102" s="47">
        <f t="shared" si="38"/>
        <v>0.32758313798807764</v>
      </c>
      <c r="AG102" s="52">
        <f t="shared" si="39"/>
        <v>0.1030879915703623</v>
      </c>
      <c r="AH102" s="31">
        <f t="shared" si="40"/>
        <v>0.6321316906870561</v>
      </c>
      <c r="AI102" s="31">
        <f t="shared" si="41"/>
        <v>1</v>
      </c>
      <c r="AJ102" s="31">
        <f t="shared" si="42"/>
        <v>0.7120217025776624</v>
      </c>
      <c r="AK102" s="31">
        <f t="shared" si="43"/>
        <v>0.11220165284483385</v>
      </c>
      <c r="AL102" s="31">
        <f t="shared" si="44"/>
        <v>0.8877983471551661</v>
      </c>
      <c r="AM102" s="31"/>
      <c r="AN102" s="17">
        <f t="shared" si="45"/>
        <v>1.6260410283427258</v>
      </c>
      <c r="AO102" s="67">
        <f t="shared" si="46"/>
        <v>2.805995459348624</v>
      </c>
      <c r="AP102" s="75">
        <f t="shared" si="47"/>
        <v>1.0726870769587369</v>
      </c>
      <c r="AQ102" s="80"/>
    </row>
    <row r="103" spans="1:43" ht="12">
      <c r="A103" s="32">
        <v>1</v>
      </c>
      <c r="B103" s="41" t="s">
        <v>866</v>
      </c>
      <c r="C103" s="46" t="s">
        <v>108</v>
      </c>
      <c r="D103" s="5">
        <v>17685</v>
      </c>
      <c r="E103" s="5">
        <v>17942</v>
      </c>
      <c r="F103" s="82">
        <f t="shared" si="24"/>
        <v>0.014532089341249646</v>
      </c>
      <c r="G103" s="14">
        <f t="shared" si="25"/>
        <v>17813.5</v>
      </c>
      <c r="H103" s="14">
        <f t="shared" si="26"/>
        <v>5778.000000000002</v>
      </c>
      <c r="I103" s="14">
        <v>7029.035511545745</v>
      </c>
      <c r="J103" s="10">
        <v>936.3499149179612</v>
      </c>
      <c r="K103" s="10">
        <v>92.75</v>
      </c>
      <c r="L103" s="17">
        <v>1029.099914917961</v>
      </c>
      <c r="M103" s="14">
        <f t="shared" si="27"/>
        <v>8058.135426463707</v>
      </c>
      <c r="N103" s="4">
        <v>536.75</v>
      </c>
      <c r="O103" s="4">
        <v>3440.614573536292</v>
      </c>
      <c r="P103" s="26">
        <f t="shared" si="28"/>
        <v>12035.499999999998</v>
      </c>
      <c r="Q103" s="9">
        <v>1718.25377461303</v>
      </c>
      <c r="R103" s="10">
        <v>5310.78173693272</v>
      </c>
      <c r="S103" s="11">
        <v>7029.0355115457505</v>
      </c>
      <c r="T103" s="12">
        <v>1728.6644690574744</v>
      </c>
      <c r="U103" s="10">
        <v>5661.203203243094</v>
      </c>
      <c r="V103" s="66">
        <v>7389.867672300568</v>
      </c>
      <c r="W103" s="51">
        <f t="shared" si="29"/>
        <v>0.4523611545436723</v>
      </c>
      <c r="X103" s="47">
        <f t="shared" si="30"/>
        <v>0.030131641732393973</v>
      </c>
      <c r="Y103" s="47">
        <f t="shared" si="31"/>
        <v>0.19314646608113464</v>
      </c>
      <c r="Z103" s="78">
        <f t="shared" si="32"/>
        <v>0.3243607376427991</v>
      </c>
      <c r="AA103" s="31">
        <f t="shared" si="33"/>
        <v>1</v>
      </c>
      <c r="AB103" s="59">
        <f t="shared" si="34"/>
        <v>0.6756392623572008</v>
      </c>
      <c r="AC103" s="59">
        <f t="shared" si="35"/>
        <v>0.044597233185160574</v>
      </c>
      <c r="AD103" s="59">
        <f t="shared" si="36"/>
        <v>0.285872175940866</v>
      </c>
      <c r="AE103" s="51">
        <f t="shared" si="37"/>
        <v>0.14276546671206267</v>
      </c>
      <c r="AF103" s="47">
        <f t="shared" si="38"/>
        <v>0.44125975131342454</v>
      </c>
      <c r="AG103" s="52">
        <f t="shared" si="39"/>
        <v>0.08550537284848667</v>
      </c>
      <c r="AH103" s="31">
        <f t="shared" si="40"/>
        <v>0.6695305908739739</v>
      </c>
      <c r="AI103" s="31">
        <f t="shared" si="41"/>
        <v>1.0000000000000004</v>
      </c>
      <c r="AJ103" s="31">
        <f t="shared" si="42"/>
        <v>0.7141278240591341</v>
      </c>
      <c r="AK103" s="31">
        <f t="shared" si="43"/>
        <v>0.062449930786435306</v>
      </c>
      <c r="AL103" s="31">
        <f t="shared" si="44"/>
        <v>0.9375500692135647</v>
      </c>
      <c r="AM103" s="31"/>
      <c r="AN103" s="17">
        <f t="shared" si="45"/>
        <v>3.090801728707838</v>
      </c>
      <c r="AO103" s="67">
        <f t="shared" si="46"/>
        <v>3.274899961546483</v>
      </c>
      <c r="AP103" s="75">
        <f t="shared" si="47"/>
        <v>0.8054025611257928</v>
      </c>
      <c r="AQ103" s="80"/>
    </row>
    <row r="104" spans="1:43" ht="12">
      <c r="A104" s="32">
        <v>1</v>
      </c>
      <c r="B104" s="41" t="s">
        <v>660</v>
      </c>
      <c r="C104" s="46" t="s">
        <v>182</v>
      </c>
      <c r="D104" s="5">
        <v>23903</v>
      </c>
      <c r="E104" s="5">
        <v>24209</v>
      </c>
      <c r="F104" s="82">
        <f t="shared" si="24"/>
        <v>0.01280174036731791</v>
      </c>
      <c r="G104" s="14">
        <f t="shared" si="25"/>
        <v>24056</v>
      </c>
      <c r="H104" s="14">
        <f t="shared" si="26"/>
        <v>8712.5</v>
      </c>
      <c r="I104" s="14">
        <v>8139.712509811862</v>
      </c>
      <c r="J104" s="10">
        <v>1838.4440218521643</v>
      </c>
      <c r="K104" s="10">
        <v>104.25</v>
      </c>
      <c r="L104" s="17">
        <v>1942.6940218521643</v>
      </c>
      <c r="M104" s="14">
        <f t="shared" si="27"/>
        <v>10082.406531664026</v>
      </c>
      <c r="N104" s="4">
        <v>596.0833333333334</v>
      </c>
      <c r="O104" s="4">
        <v>4665.010135002639</v>
      </c>
      <c r="P104" s="26">
        <f t="shared" si="28"/>
        <v>15343.5</v>
      </c>
      <c r="Q104" s="9">
        <v>882.6100339643328</v>
      </c>
      <c r="R104" s="10">
        <v>7257.102475847514</v>
      </c>
      <c r="S104" s="11">
        <v>8139.712509811847</v>
      </c>
      <c r="T104" s="12">
        <v>891.974412531232</v>
      </c>
      <c r="U104" s="10">
        <v>5649.080195203234</v>
      </c>
      <c r="V104" s="66">
        <v>6541.054607734466</v>
      </c>
      <c r="W104" s="51">
        <f t="shared" si="29"/>
        <v>0.4191223200724986</v>
      </c>
      <c r="X104" s="47">
        <f t="shared" si="30"/>
        <v>0.024778987917082364</v>
      </c>
      <c r="Y104" s="47">
        <f t="shared" si="31"/>
        <v>0.193922935442411</v>
      </c>
      <c r="Z104" s="78">
        <f t="shared" si="32"/>
        <v>0.362175756568008</v>
      </c>
      <c r="AA104" s="31">
        <f t="shared" si="33"/>
        <v>1</v>
      </c>
      <c r="AB104" s="59">
        <f t="shared" si="34"/>
        <v>0.6378242434319921</v>
      </c>
      <c r="AC104" s="59">
        <f t="shared" si="35"/>
        <v>0.03884924126394456</v>
      </c>
      <c r="AD104" s="59">
        <f t="shared" si="36"/>
        <v>0.3040382008669886</v>
      </c>
      <c r="AE104" s="51">
        <f t="shared" si="37"/>
        <v>0.05752338344995163</v>
      </c>
      <c r="AF104" s="47">
        <f t="shared" si="38"/>
        <v>0.47297568845749105</v>
      </c>
      <c r="AG104" s="52">
        <f t="shared" si="39"/>
        <v>0.1266134859616231</v>
      </c>
      <c r="AH104" s="31">
        <f t="shared" si="40"/>
        <v>0.6571125578690659</v>
      </c>
      <c r="AI104" s="31">
        <f t="shared" si="41"/>
        <v>0.999999999999999</v>
      </c>
      <c r="AJ104" s="31">
        <f t="shared" si="42"/>
        <v>0.6959617991330114</v>
      </c>
      <c r="AK104" s="31">
        <f t="shared" si="43"/>
        <v>0.05582093918422057</v>
      </c>
      <c r="AL104" s="31">
        <f t="shared" si="44"/>
        <v>0.9441790608157794</v>
      </c>
      <c r="AM104" s="31"/>
      <c r="AN104" s="17">
        <f t="shared" si="45"/>
        <v>8.22232038678679</v>
      </c>
      <c r="AO104" s="67">
        <f t="shared" si="46"/>
        <v>6.333231218115727</v>
      </c>
      <c r="AP104" s="75">
        <f t="shared" si="47"/>
        <v>0.694014707324573</v>
      </c>
      <c r="AQ104" s="80"/>
    </row>
    <row r="105" spans="1:43" ht="12">
      <c r="A105" s="32">
        <v>1</v>
      </c>
      <c r="B105" s="41" t="s">
        <v>612</v>
      </c>
      <c r="C105" s="46" t="s">
        <v>63</v>
      </c>
      <c r="D105" s="5">
        <v>8984</v>
      </c>
      <c r="E105" s="5">
        <v>9039</v>
      </c>
      <c r="F105" s="82">
        <f t="shared" si="24"/>
        <v>0.006121994657168299</v>
      </c>
      <c r="G105" s="14">
        <f t="shared" si="25"/>
        <v>9011.5</v>
      </c>
      <c r="H105" s="14">
        <f t="shared" si="26"/>
        <v>3174.833333333334</v>
      </c>
      <c r="I105" s="14">
        <v>3395.701644603708</v>
      </c>
      <c r="J105" s="10">
        <v>581.5653846153847</v>
      </c>
      <c r="K105" s="10">
        <v>47</v>
      </c>
      <c r="L105" s="17">
        <v>628.5653846153847</v>
      </c>
      <c r="M105" s="14">
        <f t="shared" si="27"/>
        <v>4024.2670292190924</v>
      </c>
      <c r="N105" s="4">
        <v>252.91666666666669</v>
      </c>
      <c r="O105" s="4">
        <v>1559.4829707809072</v>
      </c>
      <c r="P105" s="26">
        <f t="shared" si="28"/>
        <v>5836.666666666666</v>
      </c>
      <c r="Q105" s="9">
        <v>531.5811689465892</v>
      </c>
      <c r="R105" s="10">
        <v>2864.120475657119</v>
      </c>
      <c r="S105" s="11">
        <v>3395.7016446037082</v>
      </c>
      <c r="T105" s="12">
        <v>536.3982645348244</v>
      </c>
      <c r="U105" s="10">
        <v>5559.583104249065</v>
      </c>
      <c r="V105" s="66">
        <v>6095.98136878389</v>
      </c>
      <c r="W105" s="51">
        <f t="shared" si="29"/>
        <v>0.44657016359308577</v>
      </c>
      <c r="X105" s="47">
        <f t="shared" si="30"/>
        <v>0.02806598975383307</v>
      </c>
      <c r="Y105" s="47">
        <f t="shared" si="31"/>
        <v>0.17305476011550877</v>
      </c>
      <c r="Z105" s="78">
        <f t="shared" si="32"/>
        <v>0.3523090865375724</v>
      </c>
      <c r="AA105" s="31">
        <f t="shared" si="33"/>
        <v>1</v>
      </c>
      <c r="AB105" s="59">
        <f t="shared" si="34"/>
        <v>0.6476909134624276</v>
      </c>
      <c r="AC105" s="59">
        <f t="shared" si="35"/>
        <v>0.04333238149628784</v>
      </c>
      <c r="AD105" s="59">
        <f t="shared" si="36"/>
        <v>0.26718725941420457</v>
      </c>
      <c r="AE105" s="51">
        <f t="shared" si="37"/>
        <v>0.09107615687263093</v>
      </c>
      <c r="AF105" s="47">
        <f t="shared" si="38"/>
        <v>0.4907116748698663</v>
      </c>
      <c r="AG105" s="52">
        <f t="shared" si="39"/>
        <v>0.10769252734701053</v>
      </c>
      <c r="AH105" s="31">
        <f t="shared" si="40"/>
        <v>0.6894803590895077</v>
      </c>
      <c r="AI105" s="31">
        <f t="shared" si="41"/>
        <v>1</v>
      </c>
      <c r="AJ105" s="31">
        <f t="shared" si="42"/>
        <v>0.7328127405857955</v>
      </c>
      <c r="AK105" s="31">
        <f t="shared" si="43"/>
        <v>0.05913158859881287</v>
      </c>
      <c r="AL105" s="31">
        <f t="shared" si="44"/>
        <v>0.940868411401187</v>
      </c>
      <c r="AM105" s="31"/>
      <c r="AN105" s="17">
        <f t="shared" si="45"/>
        <v>5.38792689239316</v>
      </c>
      <c r="AO105" s="67">
        <f t="shared" si="46"/>
        <v>10.364655279171066</v>
      </c>
      <c r="AP105" s="75">
        <f t="shared" si="47"/>
        <v>1.6372413380557438</v>
      </c>
      <c r="AQ105" s="80"/>
    </row>
    <row r="106" spans="1:43" ht="12">
      <c r="A106" s="32">
        <v>1</v>
      </c>
      <c r="B106" s="41" t="s">
        <v>825</v>
      </c>
      <c r="C106" s="46" t="s">
        <v>165</v>
      </c>
      <c r="D106" s="5">
        <v>28147</v>
      </c>
      <c r="E106" s="5">
        <v>28502</v>
      </c>
      <c r="F106" s="82">
        <f t="shared" si="24"/>
        <v>0.012612356556649022</v>
      </c>
      <c r="G106" s="14">
        <f t="shared" si="25"/>
        <v>28324.5</v>
      </c>
      <c r="H106" s="14">
        <f t="shared" si="26"/>
        <v>9698.5</v>
      </c>
      <c r="I106" s="14">
        <v>10355.429590061443</v>
      </c>
      <c r="J106" s="10">
        <v>1679.1809752624567</v>
      </c>
      <c r="K106" s="10">
        <v>176.125</v>
      </c>
      <c r="L106" s="17">
        <v>1855.3059752624567</v>
      </c>
      <c r="M106" s="14">
        <f t="shared" si="27"/>
        <v>12210.7355653239</v>
      </c>
      <c r="N106" s="4">
        <v>987.25</v>
      </c>
      <c r="O106" s="4">
        <v>5428.014434676102</v>
      </c>
      <c r="P106" s="26">
        <f t="shared" si="28"/>
        <v>18626</v>
      </c>
      <c r="Q106" s="9">
        <v>2287.5584594544684</v>
      </c>
      <c r="R106" s="10">
        <v>8067.871130606993</v>
      </c>
      <c r="S106" s="11">
        <v>10355.429590061462</v>
      </c>
      <c r="T106" s="12">
        <v>2304.310619260704</v>
      </c>
      <c r="U106" s="10">
        <v>5549.750063922838</v>
      </c>
      <c r="V106" s="66">
        <v>7854.060683183542</v>
      </c>
      <c r="W106" s="51">
        <f t="shared" si="29"/>
        <v>0.43110153984444205</v>
      </c>
      <c r="X106" s="47">
        <f t="shared" si="30"/>
        <v>0.03485498420095677</v>
      </c>
      <c r="Y106" s="47">
        <f t="shared" si="31"/>
        <v>0.19163672561478937</v>
      </c>
      <c r="Z106" s="78">
        <f t="shared" si="32"/>
        <v>0.3424067503398118</v>
      </c>
      <c r="AA106" s="31">
        <f t="shared" si="33"/>
        <v>1</v>
      </c>
      <c r="AB106" s="59">
        <f t="shared" si="34"/>
        <v>0.6575932496601882</v>
      </c>
      <c r="AC106" s="59">
        <f t="shared" si="35"/>
        <v>0.05300386556426501</v>
      </c>
      <c r="AD106" s="59">
        <f t="shared" si="36"/>
        <v>0.29142136984194683</v>
      </c>
      <c r="AE106" s="51">
        <f t="shared" si="37"/>
        <v>0.1228153365969327</v>
      </c>
      <c r="AF106" s="47">
        <f t="shared" si="38"/>
        <v>0.43315103246037756</v>
      </c>
      <c r="AG106" s="52">
        <f t="shared" si="39"/>
        <v>0.09960839553647895</v>
      </c>
      <c r="AH106" s="31">
        <f t="shared" si="40"/>
        <v>0.6555747645937892</v>
      </c>
      <c r="AI106" s="31">
        <f t="shared" si="41"/>
        <v>1.0000000000000009</v>
      </c>
      <c r="AJ106" s="31">
        <f t="shared" si="42"/>
        <v>0.7085786301580532</v>
      </c>
      <c r="AK106" s="31">
        <f t="shared" si="43"/>
        <v>0.07480308226687861</v>
      </c>
      <c r="AL106" s="31">
        <f t="shared" si="44"/>
        <v>0.9251969177331214</v>
      </c>
      <c r="AM106" s="31"/>
      <c r="AN106" s="17">
        <f t="shared" si="45"/>
        <v>3.52684806688219</v>
      </c>
      <c r="AO106" s="67">
        <f t="shared" si="46"/>
        <v>2.408420990440679</v>
      </c>
      <c r="AP106" s="75">
        <f t="shared" si="47"/>
        <v>0.5359265895882451</v>
      </c>
      <c r="AQ106" s="80"/>
    </row>
    <row r="107" spans="1:43" ht="12">
      <c r="A107" s="32">
        <v>1</v>
      </c>
      <c r="B107" s="41" t="s">
        <v>837</v>
      </c>
      <c r="C107" s="46" t="s">
        <v>126</v>
      </c>
      <c r="D107" s="5">
        <v>20043</v>
      </c>
      <c r="E107" s="5">
        <v>20187</v>
      </c>
      <c r="F107" s="82">
        <f t="shared" si="24"/>
        <v>0.007184553210597216</v>
      </c>
      <c r="G107" s="14">
        <f t="shared" si="25"/>
        <v>20115</v>
      </c>
      <c r="H107" s="14">
        <f t="shared" si="26"/>
        <v>7271.5</v>
      </c>
      <c r="I107" s="14">
        <v>7340.242794916546</v>
      </c>
      <c r="J107" s="10">
        <v>988.5253984374193</v>
      </c>
      <c r="K107" s="10">
        <v>156.25</v>
      </c>
      <c r="L107" s="17">
        <v>1144.7753984374194</v>
      </c>
      <c r="M107" s="14">
        <f t="shared" si="27"/>
        <v>8485.018193353964</v>
      </c>
      <c r="N107" s="4">
        <v>797.4166666666669</v>
      </c>
      <c r="O107" s="4">
        <v>3561.0651399793687</v>
      </c>
      <c r="P107" s="26">
        <f t="shared" si="28"/>
        <v>12843.5</v>
      </c>
      <c r="Q107" s="9">
        <v>2584.5453007682727</v>
      </c>
      <c r="R107" s="10">
        <v>4755.697494148268</v>
      </c>
      <c r="S107" s="11">
        <v>7340.24279491654</v>
      </c>
      <c r="T107" s="12">
        <v>2599.1155775918733</v>
      </c>
      <c r="U107" s="10">
        <v>5486.129763920427</v>
      </c>
      <c r="V107" s="66">
        <v>8085.2453415123</v>
      </c>
      <c r="W107" s="51">
        <f t="shared" si="29"/>
        <v>0.4218254135398441</v>
      </c>
      <c r="X107" s="47">
        <f t="shared" si="30"/>
        <v>0.03964288673460934</v>
      </c>
      <c r="Y107" s="47">
        <f t="shared" si="31"/>
        <v>0.1770353040009629</v>
      </c>
      <c r="Z107" s="78">
        <f t="shared" si="32"/>
        <v>0.36149639572458364</v>
      </c>
      <c r="AA107" s="31">
        <f t="shared" si="33"/>
        <v>1</v>
      </c>
      <c r="AB107" s="59">
        <f t="shared" si="34"/>
        <v>0.6385036042754163</v>
      </c>
      <c r="AC107" s="59">
        <f t="shared" si="35"/>
        <v>0.062087177690401125</v>
      </c>
      <c r="AD107" s="59">
        <f t="shared" si="36"/>
        <v>0.27726594308244396</v>
      </c>
      <c r="AE107" s="51">
        <f t="shared" si="37"/>
        <v>0.20123372139745963</v>
      </c>
      <c r="AF107" s="47">
        <f t="shared" si="38"/>
        <v>0.3702804916220865</v>
      </c>
      <c r="AG107" s="52">
        <f t="shared" si="39"/>
        <v>0.08913266620760847</v>
      </c>
      <c r="AH107" s="31">
        <f t="shared" si="40"/>
        <v>0.6606468792271546</v>
      </c>
      <c r="AI107" s="31">
        <f t="shared" si="41"/>
        <v>0.9999999999999997</v>
      </c>
      <c r="AJ107" s="31">
        <f t="shared" si="42"/>
        <v>0.722734056917556</v>
      </c>
      <c r="AK107" s="31">
        <f t="shared" si="43"/>
        <v>0.08590598034801557</v>
      </c>
      <c r="AL107" s="31">
        <f t="shared" si="44"/>
        <v>0.9140940196519846</v>
      </c>
      <c r="AM107" s="31"/>
      <c r="AN107" s="17">
        <f t="shared" si="45"/>
        <v>1.8400519010963383</v>
      </c>
      <c r="AO107" s="67">
        <f t="shared" si="46"/>
        <v>2.1107679132158577</v>
      </c>
      <c r="AP107" s="75">
        <f t="shared" si="47"/>
        <v>0.7474044002631394</v>
      </c>
      <c r="AQ107" s="80"/>
    </row>
    <row r="108" spans="1:43" ht="12">
      <c r="A108" s="32">
        <v>3</v>
      </c>
      <c r="B108" s="41" t="s">
        <v>964</v>
      </c>
      <c r="C108" s="46" t="s">
        <v>390</v>
      </c>
      <c r="D108" s="5">
        <v>10716</v>
      </c>
      <c r="E108" s="5">
        <v>10903</v>
      </c>
      <c r="F108" s="82">
        <f t="shared" si="24"/>
        <v>0.017450541246733856</v>
      </c>
      <c r="G108" s="14">
        <f t="shared" si="25"/>
        <v>10809.5</v>
      </c>
      <c r="H108" s="14">
        <f t="shared" si="26"/>
        <v>3608</v>
      </c>
      <c r="I108" s="14">
        <v>3488.7808332720165</v>
      </c>
      <c r="J108" s="10">
        <v>662.5727125365055</v>
      </c>
      <c r="K108" s="10">
        <v>60.5</v>
      </c>
      <c r="L108" s="17">
        <v>723.0727125365055</v>
      </c>
      <c r="M108" s="14">
        <f t="shared" si="27"/>
        <v>4211.853545808522</v>
      </c>
      <c r="N108" s="4">
        <v>679.25</v>
      </c>
      <c r="O108" s="4">
        <v>2310.396454191478</v>
      </c>
      <c r="P108" s="26">
        <f t="shared" si="28"/>
        <v>7201.5</v>
      </c>
      <c r="Q108" s="9">
        <v>569.3850451471287</v>
      </c>
      <c r="R108" s="10">
        <v>2919.395788124886</v>
      </c>
      <c r="S108" s="11">
        <v>3488.780833272015</v>
      </c>
      <c r="T108" s="12">
        <v>577.433936276161</v>
      </c>
      <c r="U108" s="10">
        <v>5401.129462403463</v>
      </c>
      <c r="V108" s="66">
        <v>5978.563398679624</v>
      </c>
      <c r="W108" s="51">
        <f t="shared" si="29"/>
        <v>0.3896436972855841</v>
      </c>
      <c r="X108" s="47">
        <f t="shared" si="30"/>
        <v>0.06283824413710162</v>
      </c>
      <c r="Y108" s="47">
        <f t="shared" si="31"/>
        <v>0.21373758769521975</v>
      </c>
      <c r="Z108" s="78">
        <f t="shared" si="32"/>
        <v>0.33378047088209445</v>
      </c>
      <c r="AA108" s="31">
        <f t="shared" si="33"/>
        <v>1</v>
      </c>
      <c r="AB108" s="59">
        <f t="shared" si="34"/>
        <v>0.6662195291179055</v>
      </c>
      <c r="AC108" s="59">
        <f t="shared" si="35"/>
        <v>0.09432062764701798</v>
      </c>
      <c r="AD108" s="59">
        <f t="shared" si="36"/>
        <v>0.32082155859077666</v>
      </c>
      <c r="AE108" s="51">
        <f t="shared" si="37"/>
        <v>0.0790647844403428</v>
      </c>
      <c r="AF108" s="47">
        <f t="shared" si="38"/>
        <v>0.40538718157673903</v>
      </c>
      <c r="AG108" s="52">
        <f t="shared" si="39"/>
        <v>0.1004058477451233</v>
      </c>
      <c r="AH108" s="31">
        <f t="shared" si="40"/>
        <v>0.5848578137622051</v>
      </c>
      <c r="AI108" s="31">
        <f t="shared" si="41"/>
        <v>0.9999999999999998</v>
      </c>
      <c r="AJ108" s="31">
        <f t="shared" si="42"/>
        <v>0.6791784414092233</v>
      </c>
      <c r="AK108" s="31">
        <f t="shared" si="43"/>
        <v>0.1388745900875662</v>
      </c>
      <c r="AL108" s="31">
        <f t="shared" si="44"/>
        <v>0.8611254099124338</v>
      </c>
      <c r="AM108" s="31"/>
      <c r="AN108" s="17">
        <f t="shared" si="45"/>
        <v>5.127278654413054</v>
      </c>
      <c r="AO108" s="67">
        <f t="shared" si="46"/>
        <v>9.353675153273883</v>
      </c>
      <c r="AP108" s="75">
        <f t="shared" si="47"/>
        <v>1.548142379966562</v>
      </c>
      <c r="AQ108" s="80"/>
    </row>
    <row r="109" spans="1:43" ht="12">
      <c r="A109" s="32">
        <v>3</v>
      </c>
      <c r="B109" s="41" t="s">
        <v>1013</v>
      </c>
      <c r="C109" s="46" t="s">
        <v>389</v>
      </c>
      <c r="D109" s="5">
        <v>22896</v>
      </c>
      <c r="E109" s="5">
        <v>22973</v>
      </c>
      <c r="F109" s="82">
        <f t="shared" si="24"/>
        <v>0.0033630328441649196</v>
      </c>
      <c r="G109" s="14">
        <f t="shared" si="25"/>
        <v>22934.5</v>
      </c>
      <c r="H109" s="14">
        <f t="shared" si="26"/>
        <v>7810.5</v>
      </c>
      <c r="I109" s="14">
        <v>7172.319307357635</v>
      </c>
      <c r="J109" s="10">
        <v>949.5980176327739</v>
      </c>
      <c r="K109" s="10">
        <v>90</v>
      </c>
      <c r="L109" s="17">
        <v>1039.598017632774</v>
      </c>
      <c r="M109" s="14">
        <f t="shared" si="27"/>
        <v>8211.917324990409</v>
      </c>
      <c r="N109" s="4">
        <v>1683.9166666666667</v>
      </c>
      <c r="O109" s="4">
        <v>5228.166008342925</v>
      </c>
      <c r="P109" s="26">
        <f t="shared" si="28"/>
        <v>15124</v>
      </c>
      <c r="Q109" s="9">
        <v>1579.569061428802</v>
      </c>
      <c r="R109" s="10">
        <v>5592.750245928827</v>
      </c>
      <c r="S109" s="11">
        <v>7172.319307357629</v>
      </c>
      <c r="T109" s="12">
        <v>1598.8774283642856</v>
      </c>
      <c r="U109" s="10">
        <v>5399.629128978111</v>
      </c>
      <c r="V109" s="66">
        <v>6998.506557342396</v>
      </c>
      <c r="W109" s="51">
        <f t="shared" si="29"/>
        <v>0.35805957509387204</v>
      </c>
      <c r="X109" s="47">
        <f t="shared" si="30"/>
        <v>0.07342286366245904</v>
      </c>
      <c r="Y109" s="47">
        <f t="shared" si="31"/>
        <v>0.22796075817405764</v>
      </c>
      <c r="Z109" s="78">
        <f t="shared" si="32"/>
        <v>0.3405568030696113</v>
      </c>
      <c r="AA109" s="31">
        <f t="shared" si="33"/>
        <v>1</v>
      </c>
      <c r="AB109" s="59">
        <f t="shared" si="34"/>
        <v>0.6594431969303887</v>
      </c>
      <c r="AC109" s="59">
        <f t="shared" si="35"/>
        <v>0.11134069470157808</v>
      </c>
      <c r="AD109" s="59">
        <f t="shared" si="36"/>
        <v>0.3456867236407647</v>
      </c>
      <c r="AE109" s="51">
        <f t="shared" si="37"/>
        <v>0.10444122331584249</v>
      </c>
      <c r="AF109" s="47">
        <f t="shared" si="38"/>
        <v>0.36979306042904175</v>
      </c>
      <c r="AG109" s="52">
        <f t="shared" si="39"/>
        <v>0.06873829791277268</v>
      </c>
      <c r="AH109" s="31">
        <f t="shared" si="40"/>
        <v>0.5429725816576569</v>
      </c>
      <c r="AI109" s="31">
        <f t="shared" si="41"/>
        <v>0.9999999999999998</v>
      </c>
      <c r="AJ109" s="31">
        <f t="shared" si="42"/>
        <v>0.6543132763592353</v>
      </c>
      <c r="AK109" s="31">
        <f t="shared" si="43"/>
        <v>0.17016419920608347</v>
      </c>
      <c r="AL109" s="31">
        <f t="shared" si="44"/>
        <v>0.8298358007939166</v>
      </c>
      <c r="AM109" s="31"/>
      <c r="AN109" s="17">
        <f t="shared" si="45"/>
        <v>3.5406810518749308</v>
      </c>
      <c r="AO109" s="67">
        <f t="shared" si="46"/>
        <v>3.3771376299321103</v>
      </c>
      <c r="AP109" s="75">
        <f t="shared" si="47"/>
        <v>0.7528428249755936</v>
      </c>
      <c r="AQ109" s="80"/>
    </row>
    <row r="110" spans="1:43" ht="12">
      <c r="A110" s="32">
        <v>3</v>
      </c>
      <c r="B110" s="41" t="s">
        <v>1168</v>
      </c>
      <c r="C110" s="46" t="s">
        <v>540</v>
      </c>
      <c r="D110" s="5">
        <v>23206</v>
      </c>
      <c r="E110" s="5">
        <v>23705</v>
      </c>
      <c r="F110" s="82">
        <f t="shared" si="24"/>
        <v>0.021503059553563734</v>
      </c>
      <c r="G110" s="14">
        <f t="shared" si="25"/>
        <v>23455.5</v>
      </c>
      <c r="H110" s="14">
        <f t="shared" si="26"/>
        <v>7683.000000000002</v>
      </c>
      <c r="I110" s="14">
        <v>8710.830752120306</v>
      </c>
      <c r="J110" s="10">
        <v>1194.6767961002033</v>
      </c>
      <c r="K110" s="10">
        <v>99</v>
      </c>
      <c r="L110" s="17">
        <v>1293.6767961002033</v>
      </c>
      <c r="M110" s="14">
        <f t="shared" si="27"/>
        <v>10004.50754822051</v>
      </c>
      <c r="N110" s="4">
        <v>1264.1666666666665</v>
      </c>
      <c r="O110" s="4">
        <v>4503.825785112822</v>
      </c>
      <c r="P110" s="26">
        <f t="shared" si="28"/>
        <v>15772.499999999998</v>
      </c>
      <c r="Q110" s="9">
        <v>1614.7718510276309</v>
      </c>
      <c r="R110" s="10">
        <v>7096.058901092663</v>
      </c>
      <c r="S110" s="11">
        <v>8710.830752120295</v>
      </c>
      <c r="T110" s="12">
        <v>1630.3984644674179</v>
      </c>
      <c r="U110" s="10">
        <v>5358.186036641969</v>
      </c>
      <c r="V110" s="66">
        <v>6988.584501109386</v>
      </c>
      <c r="W110" s="51">
        <f t="shared" si="29"/>
        <v>0.4265314125991989</v>
      </c>
      <c r="X110" s="47">
        <f t="shared" si="30"/>
        <v>0.053896385353826036</v>
      </c>
      <c r="Y110" s="47">
        <f t="shared" si="31"/>
        <v>0.1920157653903273</v>
      </c>
      <c r="Z110" s="78">
        <f t="shared" si="32"/>
        <v>0.3275564366566478</v>
      </c>
      <c r="AA110" s="31">
        <f t="shared" si="33"/>
        <v>1</v>
      </c>
      <c r="AB110" s="59">
        <f t="shared" si="34"/>
        <v>0.6724435633433522</v>
      </c>
      <c r="AC110" s="59">
        <f t="shared" si="35"/>
        <v>0.0801500501928462</v>
      </c>
      <c r="AD110" s="59">
        <f t="shared" si="36"/>
        <v>0.28554926518388474</v>
      </c>
      <c r="AE110" s="51">
        <f t="shared" si="37"/>
        <v>0.10237894126027143</v>
      </c>
      <c r="AF110" s="47">
        <f t="shared" si="38"/>
        <v>0.4499007069958893</v>
      </c>
      <c r="AG110" s="52">
        <f t="shared" si="39"/>
        <v>0.08202103636710753</v>
      </c>
      <c r="AH110" s="31">
        <f t="shared" si="40"/>
        <v>0.6343006846232683</v>
      </c>
      <c r="AI110" s="31">
        <f t="shared" si="41"/>
        <v>0.9999999999999992</v>
      </c>
      <c r="AJ110" s="31">
        <f t="shared" si="42"/>
        <v>0.7144507348161152</v>
      </c>
      <c r="AK110" s="31">
        <f t="shared" si="43"/>
        <v>0.11218415250629583</v>
      </c>
      <c r="AL110" s="31">
        <f t="shared" si="44"/>
        <v>0.8878158474937042</v>
      </c>
      <c r="AM110" s="31"/>
      <c r="AN110" s="17">
        <f t="shared" si="45"/>
        <v>4.394465321263048</v>
      </c>
      <c r="AO110" s="67">
        <f t="shared" si="46"/>
        <v>3.286427308058255</v>
      </c>
      <c r="AP110" s="75">
        <f t="shared" si="47"/>
        <v>0.6151176838486659</v>
      </c>
      <c r="AQ110" s="80"/>
    </row>
    <row r="111" spans="1:43" ht="12">
      <c r="A111" s="32">
        <v>1</v>
      </c>
      <c r="B111" s="41" t="s">
        <v>794</v>
      </c>
      <c r="C111" s="46" t="s">
        <v>155</v>
      </c>
      <c r="D111" s="5">
        <v>36675</v>
      </c>
      <c r="E111" s="5">
        <v>37101</v>
      </c>
      <c r="F111" s="82">
        <f t="shared" si="24"/>
        <v>0.011615541922290388</v>
      </c>
      <c r="G111" s="14">
        <f t="shared" si="25"/>
        <v>36888</v>
      </c>
      <c r="H111" s="14">
        <f t="shared" si="26"/>
        <v>12500.5</v>
      </c>
      <c r="I111" s="14">
        <v>14119.564158718274</v>
      </c>
      <c r="J111" s="10">
        <v>2158.8791257910398</v>
      </c>
      <c r="K111" s="10">
        <v>314.5</v>
      </c>
      <c r="L111" s="17">
        <v>2473.3791257910398</v>
      </c>
      <c r="M111" s="14">
        <f t="shared" si="27"/>
        <v>16592.943284509314</v>
      </c>
      <c r="N111" s="4">
        <v>1120.4166666666667</v>
      </c>
      <c r="O111" s="4">
        <v>6674.14004882402</v>
      </c>
      <c r="P111" s="26">
        <f t="shared" si="28"/>
        <v>24387.5</v>
      </c>
      <c r="Q111" s="9">
        <v>3214.892237084334</v>
      </c>
      <c r="R111" s="10">
        <v>10904.671921633962</v>
      </c>
      <c r="S111" s="11">
        <v>14119.564158718296</v>
      </c>
      <c r="T111" s="12">
        <v>3228.70570302855</v>
      </c>
      <c r="U111" s="10">
        <v>5342.4516585863985</v>
      </c>
      <c r="V111" s="66">
        <v>8571.157361614949</v>
      </c>
      <c r="W111" s="51">
        <f t="shared" si="29"/>
        <v>0.44981954252085543</v>
      </c>
      <c r="X111" s="47">
        <f t="shared" si="30"/>
        <v>0.030373472854767585</v>
      </c>
      <c r="Y111" s="47">
        <f t="shared" si="31"/>
        <v>0.18092984300650672</v>
      </c>
      <c r="Z111" s="78">
        <f t="shared" si="32"/>
        <v>0.3388771416178703</v>
      </c>
      <c r="AA111" s="31">
        <f t="shared" si="33"/>
        <v>1</v>
      </c>
      <c r="AB111" s="59">
        <f t="shared" si="34"/>
        <v>0.6611228583821297</v>
      </c>
      <c r="AC111" s="59">
        <f t="shared" si="35"/>
        <v>0.04594225183666496</v>
      </c>
      <c r="AD111" s="59">
        <f t="shared" si="36"/>
        <v>0.2736705299364027</v>
      </c>
      <c r="AE111" s="51">
        <f t="shared" si="37"/>
        <v>0.1318254120793166</v>
      </c>
      <c r="AF111" s="47">
        <f t="shared" si="38"/>
        <v>0.44714185224537006</v>
      </c>
      <c r="AG111" s="52">
        <f t="shared" si="39"/>
        <v>0.10141995390224663</v>
      </c>
      <c r="AH111" s="31">
        <f t="shared" si="40"/>
        <v>0.6803872182269334</v>
      </c>
      <c r="AI111" s="31">
        <f t="shared" si="41"/>
        <v>1.0000000000000009</v>
      </c>
      <c r="AJ111" s="31">
        <f t="shared" si="42"/>
        <v>0.7263294700635974</v>
      </c>
      <c r="AK111" s="31">
        <f t="shared" si="43"/>
        <v>0.06325263359153285</v>
      </c>
      <c r="AL111" s="31">
        <f t="shared" si="44"/>
        <v>0.9367473664084671</v>
      </c>
      <c r="AM111" s="31"/>
      <c r="AN111" s="17">
        <f t="shared" si="45"/>
        <v>3.3919245553075466</v>
      </c>
      <c r="AO111" s="67">
        <f t="shared" si="46"/>
        <v>1.6546728472573822</v>
      </c>
      <c r="AP111" s="75">
        <f t="shared" si="47"/>
        <v>0.37837227824682085</v>
      </c>
      <c r="AQ111" s="80"/>
    </row>
    <row r="112" spans="1:43" ht="12">
      <c r="A112" s="32">
        <v>1</v>
      </c>
      <c r="B112" s="41" t="s">
        <v>621</v>
      </c>
      <c r="C112" s="46" t="s">
        <v>10</v>
      </c>
      <c r="D112" s="5">
        <v>20556</v>
      </c>
      <c r="E112" s="5">
        <v>20727</v>
      </c>
      <c r="F112" s="82">
        <f t="shared" si="24"/>
        <v>0.008318739054290718</v>
      </c>
      <c r="G112" s="14">
        <f t="shared" si="25"/>
        <v>20641.5</v>
      </c>
      <c r="H112" s="14">
        <f t="shared" si="26"/>
        <v>7057.499999999998</v>
      </c>
      <c r="I112" s="14">
        <v>7882.725540147225</v>
      </c>
      <c r="J112" s="10">
        <v>1233.247609026369</v>
      </c>
      <c r="K112" s="10">
        <v>105</v>
      </c>
      <c r="L112" s="17">
        <v>1338.247609026369</v>
      </c>
      <c r="M112" s="14">
        <f t="shared" si="27"/>
        <v>9220.973149173595</v>
      </c>
      <c r="N112" s="4">
        <v>513.75</v>
      </c>
      <c r="O112" s="4">
        <v>3849.2768508264076</v>
      </c>
      <c r="P112" s="26">
        <f t="shared" si="28"/>
        <v>13584.000000000002</v>
      </c>
      <c r="Q112" s="9">
        <v>2331.487156791975</v>
      </c>
      <c r="R112" s="10">
        <v>5551.238383355255</v>
      </c>
      <c r="S112" s="11">
        <v>7882.72554014723</v>
      </c>
      <c r="T112" s="12">
        <v>2345.828107382737</v>
      </c>
      <c r="U112" s="10">
        <v>5339.779929408516</v>
      </c>
      <c r="V112" s="66">
        <v>7685.608036791253</v>
      </c>
      <c r="W112" s="51">
        <f t="shared" si="29"/>
        <v>0.44672010993259187</v>
      </c>
      <c r="X112" s="47">
        <f t="shared" si="30"/>
        <v>0.024889179565438558</v>
      </c>
      <c r="Y112" s="47">
        <f t="shared" si="31"/>
        <v>0.18648241895339038</v>
      </c>
      <c r="Z112" s="78">
        <f t="shared" si="32"/>
        <v>0.3419082915485792</v>
      </c>
      <c r="AA112" s="31">
        <f t="shared" si="33"/>
        <v>1</v>
      </c>
      <c r="AB112" s="59">
        <f t="shared" si="34"/>
        <v>0.6580917084514207</v>
      </c>
      <c r="AC112" s="59">
        <f t="shared" si="35"/>
        <v>0.0378202296819788</v>
      </c>
      <c r="AD112" s="59">
        <f t="shared" si="36"/>
        <v>0.28336843719275673</v>
      </c>
      <c r="AE112" s="51">
        <f t="shared" si="37"/>
        <v>0.17163480247290744</v>
      </c>
      <c r="AF112" s="47">
        <f t="shared" si="38"/>
        <v>0.40866006944605815</v>
      </c>
      <c r="AG112" s="52">
        <f t="shared" si="39"/>
        <v>0.09851646120629924</v>
      </c>
      <c r="AH112" s="31">
        <f t="shared" si="40"/>
        <v>0.6788113331252648</v>
      </c>
      <c r="AI112" s="31">
        <f t="shared" si="41"/>
        <v>1.0000000000000002</v>
      </c>
      <c r="AJ112" s="31">
        <f t="shared" si="42"/>
        <v>0.7166315628072434</v>
      </c>
      <c r="AK112" s="31">
        <f t="shared" si="43"/>
        <v>0.05277499854154697</v>
      </c>
      <c r="AL112" s="31">
        <f t="shared" si="44"/>
        <v>0.947225001458453</v>
      </c>
      <c r="AM112" s="31"/>
      <c r="AN112" s="17">
        <f t="shared" si="45"/>
        <v>2.3809860445439974</v>
      </c>
      <c r="AO112" s="67">
        <f t="shared" si="46"/>
        <v>2.276287811798009</v>
      </c>
      <c r="AP112" s="75">
        <f t="shared" si="47"/>
        <v>0.6774027463232954</v>
      </c>
      <c r="AQ112" s="80"/>
    </row>
    <row r="113" spans="1:43" ht="12">
      <c r="A113" s="32">
        <v>1</v>
      </c>
      <c r="B113" s="41" t="s">
        <v>757</v>
      </c>
      <c r="C113" s="46" t="s">
        <v>273</v>
      </c>
      <c r="D113" s="5">
        <v>12902</v>
      </c>
      <c r="E113" s="5">
        <v>12967</v>
      </c>
      <c r="F113" s="82">
        <f t="shared" si="24"/>
        <v>0.005037978607967757</v>
      </c>
      <c r="G113" s="14">
        <f t="shared" si="25"/>
        <v>12934.5</v>
      </c>
      <c r="H113" s="14">
        <f t="shared" si="26"/>
        <v>4570.916666666668</v>
      </c>
      <c r="I113" s="14">
        <v>4854.90250865794</v>
      </c>
      <c r="J113" s="10">
        <v>805.5976765170312</v>
      </c>
      <c r="K113" s="10">
        <v>126</v>
      </c>
      <c r="L113" s="17">
        <v>931.5976765170312</v>
      </c>
      <c r="M113" s="14">
        <f t="shared" si="27"/>
        <v>5786.500185174971</v>
      </c>
      <c r="N113" s="4">
        <v>339.5</v>
      </c>
      <c r="O113" s="4">
        <v>2237.5831481583614</v>
      </c>
      <c r="P113" s="26">
        <f t="shared" si="28"/>
        <v>8363.583333333332</v>
      </c>
      <c r="Q113" s="9">
        <v>996.6926575152896</v>
      </c>
      <c r="R113" s="10">
        <v>3858.2098511426498</v>
      </c>
      <c r="S113" s="11">
        <v>4854.9025086579395</v>
      </c>
      <c r="T113" s="12">
        <v>1007.5858838967512</v>
      </c>
      <c r="U113" s="10">
        <v>5281.931095796279</v>
      </c>
      <c r="V113" s="66">
        <v>6289.51697969303</v>
      </c>
      <c r="W113" s="51">
        <f t="shared" si="29"/>
        <v>0.44736945264022354</v>
      </c>
      <c r="X113" s="47">
        <f t="shared" si="30"/>
        <v>0.026247632301209942</v>
      </c>
      <c r="Y113" s="47">
        <f t="shared" si="31"/>
        <v>0.17299340122605136</v>
      </c>
      <c r="Z113" s="78">
        <f t="shared" si="32"/>
        <v>0.3533895138325152</v>
      </c>
      <c r="AA113" s="31">
        <f t="shared" si="33"/>
        <v>1</v>
      </c>
      <c r="AB113" s="59">
        <f t="shared" si="34"/>
        <v>0.6466104861674848</v>
      </c>
      <c r="AC113" s="59">
        <f t="shared" si="35"/>
        <v>0.040592648685272466</v>
      </c>
      <c r="AD113" s="59">
        <f t="shared" si="36"/>
        <v>0.26753881189183604</v>
      </c>
      <c r="AE113" s="51">
        <f t="shared" si="37"/>
        <v>0.11917052987837627</v>
      </c>
      <c r="AF113" s="47">
        <f t="shared" si="38"/>
        <v>0.4613106245699292</v>
      </c>
      <c r="AG113" s="52">
        <f t="shared" si="39"/>
        <v>0.11138738497458602</v>
      </c>
      <c r="AH113" s="31">
        <f t="shared" si="40"/>
        <v>0.6918685394228915</v>
      </c>
      <c r="AI113" s="31">
        <f t="shared" si="41"/>
        <v>1</v>
      </c>
      <c r="AJ113" s="31">
        <f t="shared" si="42"/>
        <v>0.732461188108164</v>
      </c>
      <c r="AK113" s="31">
        <f t="shared" si="43"/>
        <v>0.055419521667922245</v>
      </c>
      <c r="AL113" s="31">
        <f t="shared" si="44"/>
        <v>0.9445804783320777</v>
      </c>
      <c r="AM113" s="31"/>
      <c r="AN113" s="17">
        <f t="shared" si="45"/>
        <v>3.8710126156251565</v>
      </c>
      <c r="AO113" s="67">
        <f t="shared" si="46"/>
        <v>5.242164643443463</v>
      </c>
      <c r="AP113" s="75">
        <f t="shared" si="47"/>
        <v>1.0879582208657748</v>
      </c>
      <c r="AQ113" s="80"/>
    </row>
    <row r="114" spans="1:43" ht="12">
      <c r="A114" s="32">
        <v>1</v>
      </c>
      <c r="B114" s="41" t="s">
        <v>885</v>
      </c>
      <c r="C114" s="46" t="s">
        <v>96</v>
      </c>
      <c r="D114" s="5">
        <v>32917</v>
      </c>
      <c r="E114" s="5">
        <v>33193</v>
      </c>
      <c r="F114" s="82">
        <f t="shared" si="24"/>
        <v>0.008384725217972476</v>
      </c>
      <c r="G114" s="14">
        <f t="shared" si="25"/>
        <v>33055</v>
      </c>
      <c r="H114" s="14">
        <f t="shared" si="26"/>
        <v>10648.833333333336</v>
      </c>
      <c r="I114" s="14">
        <v>12223.937480376397</v>
      </c>
      <c r="J114" s="10">
        <v>1719.4169160925321</v>
      </c>
      <c r="K114" s="10">
        <v>176</v>
      </c>
      <c r="L114" s="17">
        <v>1895.4169160925321</v>
      </c>
      <c r="M114" s="14">
        <f t="shared" si="27"/>
        <v>14119.354396468929</v>
      </c>
      <c r="N114" s="4">
        <v>1007.1666666666666</v>
      </c>
      <c r="O114" s="4">
        <v>7279.645603531069</v>
      </c>
      <c r="P114" s="26">
        <f t="shared" si="28"/>
        <v>22406.166666666664</v>
      </c>
      <c r="Q114" s="9">
        <v>4575.173268710698</v>
      </c>
      <c r="R114" s="10">
        <v>7648.764211665699</v>
      </c>
      <c r="S114" s="11">
        <v>12223.937480376397</v>
      </c>
      <c r="T114" s="12">
        <v>4596.196214935956</v>
      </c>
      <c r="U114" s="10">
        <v>5269.053126390534</v>
      </c>
      <c r="V114" s="66">
        <v>9865.24934132649</v>
      </c>
      <c r="W114" s="51">
        <f t="shared" si="29"/>
        <v>0.4271473119488407</v>
      </c>
      <c r="X114" s="47">
        <f t="shared" si="30"/>
        <v>0.03046941965411183</v>
      </c>
      <c r="Y114" s="47">
        <f t="shared" si="31"/>
        <v>0.2202282741954642</v>
      </c>
      <c r="Z114" s="78">
        <f t="shared" si="32"/>
        <v>0.3221549942015833</v>
      </c>
      <c r="AA114" s="31">
        <f t="shared" si="33"/>
        <v>1</v>
      </c>
      <c r="AB114" s="59">
        <f t="shared" si="34"/>
        <v>0.6778450057984167</v>
      </c>
      <c r="AC114" s="59">
        <f t="shared" si="35"/>
        <v>0.04495042287465505</v>
      </c>
      <c r="AD114" s="59">
        <f t="shared" si="36"/>
        <v>0.32489473598180874</v>
      </c>
      <c r="AE114" s="51">
        <f t="shared" si="37"/>
        <v>0.20419259290421676</v>
      </c>
      <c r="AF114" s="47">
        <f t="shared" si="38"/>
        <v>0.3413687100277022</v>
      </c>
      <c r="AG114" s="52">
        <f t="shared" si="39"/>
        <v>0.08459353821161729</v>
      </c>
      <c r="AH114" s="31">
        <f t="shared" si="40"/>
        <v>0.6301548411435363</v>
      </c>
      <c r="AI114" s="31">
        <f t="shared" si="41"/>
        <v>1</v>
      </c>
      <c r="AJ114" s="31">
        <f t="shared" si="42"/>
        <v>0.6751052640181913</v>
      </c>
      <c r="AK114" s="31">
        <f t="shared" si="43"/>
        <v>0.06658283570048391</v>
      </c>
      <c r="AL114" s="31">
        <f t="shared" si="44"/>
        <v>0.9334171642995162</v>
      </c>
      <c r="AM114" s="31"/>
      <c r="AN114" s="17">
        <f t="shared" si="45"/>
        <v>1.6717977139740439</v>
      </c>
      <c r="AO114" s="67">
        <f t="shared" si="46"/>
        <v>1.1463942964984914</v>
      </c>
      <c r="AP114" s="75">
        <f t="shared" si="47"/>
        <v>0.4310438543103781</v>
      </c>
      <c r="AQ114" s="80"/>
    </row>
    <row r="115" spans="1:43" ht="12">
      <c r="A115" s="32">
        <v>3</v>
      </c>
      <c r="B115" s="41" t="s">
        <v>970</v>
      </c>
      <c r="C115" s="46" t="s">
        <v>395</v>
      </c>
      <c r="D115" s="5">
        <v>26169</v>
      </c>
      <c r="E115" s="5">
        <v>26258</v>
      </c>
      <c r="F115" s="82">
        <f t="shared" si="24"/>
        <v>0.003400970614085368</v>
      </c>
      <c r="G115" s="14">
        <f t="shared" si="25"/>
        <v>26213.5</v>
      </c>
      <c r="H115" s="14">
        <f t="shared" si="26"/>
        <v>8757</v>
      </c>
      <c r="I115" s="14">
        <v>8555.006075091642</v>
      </c>
      <c r="J115" s="10">
        <v>1298.2663375125378</v>
      </c>
      <c r="K115" s="10">
        <v>150</v>
      </c>
      <c r="L115" s="17">
        <v>1448.2663375125378</v>
      </c>
      <c r="M115" s="14">
        <f t="shared" si="27"/>
        <v>10003.27241260418</v>
      </c>
      <c r="N115" s="4">
        <v>1513.6666666666667</v>
      </c>
      <c r="O115" s="4">
        <v>5939.560920729155</v>
      </c>
      <c r="P115" s="26">
        <f t="shared" si="28"/>
        <v>17456.5</v>
      </c>
      <c r="Q115" s="9">
        <v>2827.484605094244</v>
      </c>
      <c r="R115" s="10">
        <v>5727.521469997395</v>
      </c>
      <c r="S115" s="11">
        <v>8555.006075091638</v>
      </c>
      <c r="T115" s="12">
        <v>2840.969244924753</v>
      </c>
      <c r="U115" s="10">
        <v>5175.906767972412</v>
      </c>
      <c r="V115" s="66">
        <v>8016.876012897165</v>
      </c>
      <c r="W115" s="51">
        <f t="shared" si="29"/>
        <v>0.38160766065592844</v>
      </c>
      <c r="X115" s="47">
        <f t="shared" si="30"/>
        <v>0.05774378341948488</v>
      </c>
      <c r="Y115" s="47">
        <f t="shared" si="31"/>
        <v>0.22658404717909303</v>
      </c>
      <c r="Z115" s="78">
        <f t="shared" si="32"/>
        <v>0.33406450874549376</v>
      </c>
      <c r="AA115" s="31">
        <f t="shared" si="33"/>
        <v>1</v>
      </c>
      <c r="AB115" s="59">
        <f t="shared" si="34"/>
        <v>0.6659354912545062</v>
      </c>
      <c r="AC115" s="59">
        <f t="shared" si="35"/>
        <v>0.08671077631063882</v>
      </c>
      <c r="AD115" s="59">
        <f t="shared" si="36"/>
        <v>0.34024924359001835</v>
      </c>
      <c r="AE115" s="51">
        <f t="shared" si="37"/>
        <v>0.16197316787982954</v>
      </c>
      <c r="AF115" s="47">
        <f t="shared" si="38"/>
        <v>0.32810251023958953</v>
      </c>
      <c r="AG115" s="52">
        <f t="shared" si="39"/>
        <v>0.08296430197992369</v>
      </c>
      <c r="AH115" s="31">
        <f t="shared" si="40"/>
        <v>0.5730399800993428</v>
      </c>
      <c r="AI115" s="31">
        <f t="shared" si="41"/>
        <v>1</v>
      </c>
      <c r="AJ115" s="31">
        <f t="shared" si="42"/>
        <v>0.6597507564099817</v>
      </c>
      <c r="AK115" s="31">
        <f t="shared" si="43"/>
        <v>0.13142959741717233</v>
      </c>
      <c r="AL115" s="31">
        <f t="shared" si="44"/>
        <v>0.8685704025828277</v>
      </c>
      <c r="AM115" s="31"/>
      <c r="AN115" s="17">
        <f t="shared" si="45"/>
        <v>2.025659648041298</v>
      </c>
      <c r="AO115" s="67">
        <f t="shared" si="46"/>
        <v>1.8218806054373542</v>
      </c>
      <c r="AP115" s="75">
        <f t="shared" si="47"/>
        <v>0.6050149728171841</v>
      </c>
      <c r="AQ115" s="80"/>
    </row>
    <row r="116" spans="1:43" ht="12">
      <c r="A116" s="32">
        <v>2</v>
      </c>
      <c r="B116" s="41" t="s">
        <v>899</v>
      </c>
      <c r="C116" s="46" t="s">
        <v>318</v>
      </c>
      <c r="D116" s="5">
        <v>22185</v>
      </c>
      <c r="E116" s="5">
        <v>22770</v>
      </c>
      <c r="F116" s="82">
        <f t="shared" si="24"/>
        <v>0.02636916835699797</v>
      </c>
      <c r="G116" s="14">
        <f t="shared" si="25"/>
        <v>22477.5</v>
      </c>
      <c r="H116" s="14">
        <f t="shared" si="26"/>
        <v>8168</v>
      </c>
      <c r="I116" s="14">
        <v>6881.108613023156</v>
      </c>
      <c r="J116" s="10">
        <v>1230.222302188553</v>
      </c>
      <c r="K116" s="10">
        <v>58.5</v>
      </c>
      <c r="L116" s="17">
        <v>1288.722302188553</v>
      </c>
      <c r="M116" s="14">
        <f t="shared" si="27"/>
        <v>8169.830915211709</v>
      </c>
      <c r="N116" s="4">
        <v>1868.75</v>
      </c>
      <c r="O116" s="4">
        <v>4270.919084788291</v>
      </c>
      <c r="P116" s="26">
        <f t="shared" si="28"/>
        <v>14309.5</v>
      </c>
      <c r="Q116" s="9">
        <v>580.6038510199683</v>
      </c>
      <c r="R116" s="10">
        <v>6300.50476200318</v>
      </c>
      <c r="S116" s="11">
        <v>6881.108613023149</v>
      </c>
      <c r="T116" s="12">
        <v>590.075863034323</v>
      </c>
      <c r="U116" s="10">
        <v>5148.303256511508</v>
      </c>
      <c r="V116" s="66">
        <v>5738.379119545831</v>
      </c>
      <c r="W116" s="51">
        <f t="shared" si="29"/>
        <v>0.36346706329492645</v>
      </c>
      <c r="X116" s="47">
        <f t="shared" si="30"/>
        <v>0.08313869424980536</v>
      </c>
      <c r="Y116" s="47">
        <f t="shared" si="31"/>
        <v>0.19000863462521592</v>
      </c>
      <c r="Z116" s="78">
        <f t="shared" si="32"/>
        <v>0.36338560783005225</v>
      </c>
      <c r="AA116" s="31">
        <f t="shared" si="33"/>
        <v>1</v>
      </c>
      <c r="AB116" s="59">
        <f t="shared" si="34"/>
        <v>0.6366143921699478</v>
      </c>
      <c r="AC116" s="59">
        <f t="shared" si="35"/>
        <v>0.13059505922638806</v>
      </c>
      <c r="AD116" s="59">
        <f t="shared" si="36"/>
        <v>0.29846738773460224</v>
      </c>
      <c r="AE116" s="51">
        <f t="shared" si="37"/>
        <v>0.04057471267479425</v>
      </c>
      <c r="AF116" s="47">
        <f t="shared" si="38"/>
        <v>0.44030223012706105</v>
      </c>
      <c r="AG116" s="52">
        <f t="shared" si="39"/>
        <v>0.09006061023715384</v>
      </c>
      <c r="AH116" s="31">
        <f t="shared" si="40"/>
        <v>0.5709375530390091</v>
      </c>
      <c r="AI116" s="31">
        <f t="shared" si="41"/>
        <v>0.9999999999999993</v>
      </c>
      <c r="AJ116" s="31">
        <f t="shared" si="42"/>
        <v>0.7015326122653978</v>
      </c>
      <c r="AK116" s="31">
        <f t="shared" si="43"/>
        <v>0.18615679006663552</v>
      </c>
      <c r="AL116" s="31">
        <f t="shared" si="44"/>
        <v>0.8138432099333645</v>
      </c>
      <c r="AM116" s="31"/>
      <c r="AN116" s="17">
        <f t="shared" si="45"/>
        <v>10.851641357415819</v>
      </c>
      <c r="AO116" s="67">
        <f t="shared" si="46"/>
        <v>8.724815873737995</v>
      </c>
      <c r="AP116" s="75">
        <f t="shared" si="47"/>
        <v>0.7481793335986381</v>
      </c>
      <c r="AQ116" s="80"/>
    </row>
    <row r="117" spans="1:43" ht="12">
      <c r="A117" s="32">
        <v>3</v>
      </c>
      <c r="B117" s="41" t="s">
        <v>1070</v>
      </c>
      <c r="C117" s="46" t="s">
        <v>427</v>
      </c>
      <c r="D117" s="5">
        <v>25016</v>
      </c>
      <c r="E117" s="5">
        <v>25335</v>
      </c>
      <c r="F117" s="82">
        <f t="shared" si="24"/>
        <v>0.012751838823153182</v>
      </c>
      <c r="G117" s="14">
        <f t="shared" si="25"/>
        <v>25175.5</v>
      </c>
      <c r="H117" s="14">
        <f t="shared" si="26"/>
        <v>9028.5</v>
      </c>
      <c r="I117" s="14">
        <v>7934.660740957111</v>
      </c>
      <c r="J117" s="10">
        <v>785.6862170600107</v>
      </c>
      <c r="K117" s="10">
        <v>51</v>
      </c>
      <c r="L117" s="17">
        <v>836.6862170600107</v>
      </c>
      <c r="M117" s="14">
        <f t="shared" si="27"/>
        <v>8771.346958017122</v>
      </c>
      <c r="N117" s="4">
        <v>1906.75</v>
      </c>
      <c r="O117" s="4">
        <v>5468.903041982879</v>
      </c>
      <c r="P117" s="26">
        <f t="shared" si="28"/>
        <v>16147</v>
      </c>
      <c r="Q117" s="9">
        <v>1635.0481838905223</v>
      </c>
      <c r="R117" s="10">
        <v>6299.612557066587</v>
      </c>
      <c r="S117" s="11">
        <v>7934.66074095711</v>
      </c>
      <c r="T117" s="12">
        <v>1642.2844518860927</v>
      </c>
      <c r="U117" s="10">
        <v>5119.274035800428</v>
      </c>
      <c r="V117" s="66">
        <v>6761.5584876865205</v>
      </c>
      <c r="W117" s="51">
        <f t="shared" si="29"/>
        <v>0.34840805378312734</v>
      </c>
      <c r="X117" s="47">
        <f t="shared" si="30"/>
        <v>0.0757383170145578</v>
      </c>
      <c r="Y117" s="47">
        <f t="shared" si="31"/>
        <v>0.21723115894353157</v>
      </c>
      <c r="Z117" s="78">
        <f t="shared" si="32"/>
        <v>0.35862247025878335</v>
      </c>
      <c r="AA117" s="31">
        <f t="shared" si="33"/>
        <v>1</v>
      </c>
      <c r="AB117" s="59">
        <f t="shared" si="34"/>
        <v>0.6413775297412166</v>
      </c>
      <c r="AC117" s="59">
        <f t="shared" si="35"/>
        <v>0.11808695113643401</v>
      </c>
      <c r="AD117" s="59">
        <f t="shared" si="36"/>
        <v>0.3386946827263813</v>
      </c>
      <c r="AE117" s="51">
        <f t="shared" si="37"/>
        <v>0.10126018355673018</v>
      </c>
      <c r="AF117" s="47">
        <f t="shared" si="38"/>
        <v>0.39014136106190545</v>
      </c>
      <c r="AG117" s="52">
        <f t="shared" si="39"/>
        <v>0.051816821518549</v>
      </c>
      <c r="AH117" s="31">
        <f t="shared" si="40"/>
        <v>0.5432183661371847</v>
      </c>
      <c r="AI117" s="31">
        <f t="shared" si="41"/>
        <v>1</v>
      </c>
      <c r="AJ117" s="31">
        <f t="shared" si="42"/>
        <v>0.6613053172736187</v>
      </c>
      <c r="AK117" s="31">
        <f t="shared" si="43"/>
        <v>0.1785664624976467</v>
      </c>
      <c r="AL117" s="31">
        <f t="shared" si="44"/>
        <v>0.8214335375023533</v>
      </c>
      <c r="AM117" s="31"/>
      <c r="AN117" s="17">
        <f t="shared" si="45"/>
        <v>3.852860496182411</v>
      </c>
      <c r="AO117" s="67">
        <f t="shared" si="46"/>
        <v>3.1171664749801185</v>
      </c>
      <c r="AP117" s="75">
        <f t="shared" si="47"/>
        <v>0.6451786916831583</v>
      </c>
      <c r="AQ117" s="80"/>
    </row>
    <row r="118" spans="1:43" ht="12">
      <c r="A118" s="32">
        <v>1</v>
      </c>
      <c r="B118" s="41" t="s">
        <v>755</v>
      </c>
      <c r="C118" s="46" t="s">
        <v>259</v>
      </c>
      <c r="D118" s="5">
        <v>26577</v>
      </c>
      <c r="E118" s="5">
        <v>26761</v>
      </c>
      <c r="F118" s="82">
        <f t="shared" si="24"/>
        <v>0.006923279527410919</v>
      </c>
      <c r="G118" s="14">
        <f t="shared" si="25"/>
        <v>26669</v>
      </c>
      <c r="H118" s="14">
        <f t="shared" si="26"/>
        <v>8975.333333333328</v>
      </c>
      <c r="I118" s="14">
        <v>10447.404334746594</v>
      </c>
      <c r="J118" s="10">
        <v>1580.764180117389</v>
      </c>
      <c r="K118" s="10">
        <v>237.7</v>
      </c>
      <c r="L118" s="17">
        <v>1818.464180117389</v>
      </c>
      <c r="M118" s="14">
        <f t="shared" si="27"/>
        <v>12265.868514863983</v>
      </c>
      <c r="N118" s="4">
        <v>732.5833333333334</v>
      </c>
      <c r="O118" s="4">
        <v>4695.214818469352</v>
      </c>
      <c r="P118" s="26">
        <f t="shared" si="28"/>
        <v>17693.66666666667</v>
      </c>
      <c r="Q118" s="9">
        <v>1991.3448528358376</v>
      </c>
      <c r="R118" s="10">
        <v>8456.059481910755</v>
      </c>
      <c r="S118" s="11">
        <v>10447.404334746592</v>
      </c>
      <c r="T118" s="12">
        <v>2001.5903815344839</v>
      </c>
      <c r="U118" s="10">
        <v>5106.184436602972</v>
      </c>
      <c r="V118" s="66">
        <v>7107.774818137455</v>
      </c>
      <c r="W118" s="51">
        <f t="shared" si="29"/>
        <v>0.4599298254476727</v>
      </c>
      <c r="X118" s="47">
        <f t="shared" si="30"/>
        <v>0.02746947142125064</v>
      </c>
      <c r="Y118" s="47">
        <f t="shared" si="31"/>
        <v>0.17605515086689985</v>
      </c>
      <c r="Z118" s="78">
        <f t="shared" si="32"/>
        <v>0.3365455522641767</v>
      </c>
      <c r="AA118" s="31">
        <f t="shared" si="33"/>
        <v>0.9999999999999999</v>
      </c>
      <c r="AB118" s="59">
        <f t="shared" si="34"/>
        <v>0.6634544477358233</v>
      </c>
      <c r="AC118" s="59">
        <f t="shared" si="35"/>
        <v>0.04140370377347826</v>
      </c>
      <c r="AD118" s="59">
        <f t="shared" si="36"/>
        <v>0.26536132430451675</v>
      </c>
      <c r="AE118" s="51">
        <f t="shared" si="37"/>
        <v>0.11254562948150018</v>
      </c>
      <c r="AF118" s="47">
        <f t="shared" si="38"/>
        <v>0.4779144787349948</v>
      </c>
      <c r="AG118" s="52">
        <f t="shared" si="39"/>
        <v>0.1027748637055098</v>
      </c>
      <c r="AH118" s="31">
        <f t="shared" si="40"/>
        <v>0.6932349719220048</v>
      </c>
      <c r="AI118" s="31">
        <f t="shared" si="41"/>
        <v>0.9999999999999998</v>
      </c>
      <c r="AJ118" s="31">
        <f t="shared" si="42"/>
        <v>0.7346386756954831</v>
      </c>
      <c r="AK118" s="31">
        <f t="shared" si="43"/>
        <v>0.056359275849833704</v>
      </c>
      <c r="AL118" s="31">
        <f t="shared" si="44"/>
        <v>0.9436407241501662</v>
      </c>
      <c r="AM118" s="31"/>
      <c r="AN118" s="17">
        <f t="shared" si="45"/>
        <v>4.246406377011313</v>
      </c>
      <c r="AO118" s="67">
        <f t="shared" si="46"/>
        <v>2.551063636051451</v>
      </c>
      <c r="AP118" s="75">
        <f t="shared" si="47"/>
        <v>0.48875149013047414</v>
      </c>
      <c r="AQ118" s="80"/>
    </row>
    <row r="119" spans="1:43" ht="12">
      <c r="A119" s="32">
        <v>1</v>
      </c>
      <c r="B119" s="41" t="s">
        <v>618</v>
      </c>
      <c r="C119" s="46" t="s">
        <v>36</v>
      </c>
      <c r="D119" s="5">
        <v>14531</v>
      </c>
      <c r="E119" s="5">
        <v>14616</v>
      </c>
      <c r="F119" s="82">
        <f t="shared" si="24"/>
        <v>0.005849563003234464</v>
      </c>
      <c r="G119" s="14">
        <f t="shared" si="25"/>
        <v>14573.5</v>
      </c>
      <c r="H119" s="14">
        <f t="shared" si="26"/>
        <v>4873.416666666668</v>
      </c>
      <c r="I119" s="14">
        <v>5491.942526157878</v>
      </c>
      <c r="J119" s="10">
        <v>1037.6780833244477</v>
      </c>
      <c r="K119" s="10">
        <v>120.75</v>
      </c>
      <c r="L119" s="17">
        <v>1158.4280833244477</v>
      </c>
      <c r="M119" s="14">
        <f t="shared" si="27"/>
        <v>6650.370609482326</v>
      </c>
      <c r="N119" s="4">
        <v>341.4166666666667</v>
      </c>
      <c r="O119" s="4">
        <v>2708.2960571843405</v>
      </c>
      <c r="P119" s="26">
        <f t="shared" si="28"/>
        <v>9700.083333333332</v>
      </c>
      <c r="Q119" s="9">
        <v>1628.3878067235498</v>
      </c>
      <c r="R119" s="10">
        <v>3863.5547194343303</v>
      </c>
      <c r="S119" s="11">
        <v>5491.94252615788</v>
      </c>
      <c r="T119" s="12">
        <v>1640.4835432238917</v>
      </c>
      <c r="U119" s="10">
        <v>5080.197803943173</v>
      </c>
      <c r="V119" s="66">
        <v>6720.681347167065</v>
      </c>
      <c r="W119" s="51">
        <f t="shared" si="29"/>
        <v>0.4563331121201033</v>
      </c>
      <c r="X119" s="47">
        <f t="shared" si="30"/>
        <v>0.02342722521471621</v>
      </c>
      <c r="Y119" s="47">
        <f t="shared" si="31"/>
        <v>0.18583703689466088</v>
      </c>
      <c r="Z119" s="78">
        <f t="shared" si="32"/>
        <v>0.33440262577051966</v>
      </c>
      <c r="AA119" s="31">
        <f t="shared" si="33"/>
        <v>1</v>
      </c>
      <c r="AB119" s="59">
        <f t="shared" si="34"/>
        <v>0.6655973742294804</v>
      </c>
      <c r="AC119" s="59">
        <f t="shared" si="35"/>
        <v>0.03519729211948352</v>
      </c>
      <c r="AD119" s="59">
        <f t="shared" si="36"/>
        <v>0.27920338043669807</v>
      </c>
      <c r="AE119" s="51">
        <f t="shared" si="37"/>
        <v>0.1678735894080171</v>
      </c>
      <c r="AF119" s="47">
        <f t="shared" si="38"/>
        <v>0.3983011884194463</v>
      </c>
      <c r="AG119" s="52">
        <f t="shared" si="39"/>
        <v>0.1194245496163553</v>
      </c>
      <c r="AH119" s="31">
        <f t="shared" si="40"/>
        <v>0.6855993274438187</v>
      </c>
      <c r="AI119" s="31">
        <f t="shared" si="41"/>
        <v>1.0000000000000002</v>
      </c>
      <c r="AJ119" s="31">
        <f t="shared" si="42"/>
        <v>0.720796619563302</v>
      </c>
      <c r="AK119" s="31">
        <f t="shared" si="43"/>
        <v>0.04883110042997699</v>
      </c>
      <c r="AL119" s="31">
        <f t="shared" si="44"/>
        <v>0.9511688995700229</v>
      </c>
      <c r="AM119" s="31"/>
      <c r="AN119" s="17">
        <f t="shared" si="45"/>
        <v>2.3726256752119266</v>
      </c>
      <c r="AO119" s="67">
        <f t="shared" si="46"/>
        <v>3.0967685259186</v>
      </c>
      <c r="AP119" s="75">
        <f t="shared" si="47"/>
        <v>0.9250274888614394</v>
      </c>
      <c r="AQ119" s="80"/>
    </row>
    <row r="120" spans="1:43" ht="12">
      <c r="A120" s="32">
        <v>1</v>
      </c>
      <c r="B120" s="41" t="s">
        <v>631</v>
      </c>
      <c r="C120" s="46" t="s">
        <v>64</v>
      </c>
      <c r="D120" s="5">
        <v>24204</v>
      </c>
      <c r="E120" s="5">
        <v>24527</v>
      </c>
      <c r="F120" s="82">
        <f t="shared" si="24"/>
        <v>0.013344901669145596</v>
      </c>
      <c r="G120" s="14">
        <f t="shared" si="25"/>
        <v>24365.5</v>
      </c>
      <c r="H120" s="14">
        <f t="shared" si="26"/>
        <v>8772</v>
      </c>
      <c r="I120" s="14">
        <v>9208.16314963428</v>
      </c>
      <c r="J120" s="10">
        <v>1012.5367721600553</v>
      </c>
      <c r="K120" s="10">
        <v>82</v>
      </c>
      <c r="L120" s="17">
        <v>1094.5367721600553</v>
      </c>
      <c r="M120" s="14">
        <f t="shared" si="27"/>
        <v>10302.699921794336</v>
      </c>
      <c r="N120" s="4">
        <v>979.9166666666667</v>
      </c>
      <c r="O120" s="4">
        <v>4310.883411538998</v>
      </c>
      <c r="P120" s="26">
        <f t="shared" si="28"/>
        <v>15593.5</v>
      </c>
      <c r="Q120" s="9">
        <v>1880.8930271516115</v>
      </c>
      <c r="R120" s="10">
        <v>7327.2701224826615</v>
      </c>
      <c r="S120" s="11">
        <v>9208.163149634272</v>
      </c>
      <c r="T120" s="12">
        <v>1894.1506795558646</v>
      </c>
      <c r="U120" s="10">
        <v>5070.782641370333</v>
      </c>
      <c r="V120" s="66">
        <v>6964.933320926198</v>
      </c>
      <c r="W120" s="51">
        <f t="shared" si="29"/>
        <v>0.42283966763638486</v>
      </c>
      <c r="X120" s="47">
        <f t="shared" si="30"/>
        <v>0.04021738386926871</v>
      </c>
      <c r="Y120" s="47">
        <f t="shared" si="31"/>
        <v>0.17692571100691545</v>
      </c>
      <c r="Z120" s="78">
        <f t="shared" si="32"/>
        <v>0.360017237487431</v>
      </c>
      <c r="AA120" s="31">
        <f t="shared" si="33"/>
        <v>1</v>
      </c>
      <c r="AB120" s="59">
        <f t="shared" si="34"/>
        <v>0.639982762512569</v>
      </c>
      <c r="AC120" s="59">
        <f t="shared" si="35"/>
        <v>0.06284135483802011</v>
      </c>
      <c r="AD120" s="59">
        <f t="shared" si="36"/>
        <v>0.2764538693390835</v>
      </c>
      <c r="AE120" s="51">
        <f t="shared" si="37"/>
        <v>0.12062032431151515</v>
      </c>
      <c r="AF120" s="47">
        <f t="shared" si="38"/>
        <v>0.4698925913029571</v>
      </c>
      <c r="AG120" s="52">
        <f t="shared" si="39"/>
        <v>0.07019186020842372</v>
      </c>
      <c r="AH120" s="31">
        <f t="shared" si="40"/>
        <v>0.6607047758228959</v>
      </c>
      <c r="AI120" s="31">
        <f t="shared" si="41"/>
        <v>0.9999999999999996</v>
      </c>
      <c r="AJ120" s="31">
        <f t="shared" si="42"/>
        <v>0.7235461306609166</v>
      </c>
      <c r="AK120" s="31">
        <f t="shared" si="43"/>
        <v>0.08685189813760494</v>
      </c>
      <c r="AL120" s="31">
        <f t="shared" si="44"/>
        <v>0.9131481018623951</v>
      </c>
      <c r="AM120" s="31"/>
      <c r="AN120" s="17">
        <f t="shared" si="45"/>
        <v>3.8956336254693547</v>
      </c>
      <c r="AO120" s="67">
        <f t="shared" si="46"/>
        <v>2.6770745834007865</v>
      </c>
      <c r="AP120" s="75">
        <f t="shared" si="47"/>
        <v>0.5506834054706918</v>
      </c>
      <c r="AQ120" s="80"/>
    </row>
    <row r="121" spans="1:43" ht="12">
      <c r="A121" s="32">
        <v>1</v>
      </c>
      <c r="B121" s="41" t="s">
        <v>731</v>
      </c>
      <c r="C121" s="46" t="s">
        <v>304</v>
      </c>
      <c r="D121" s="5">
        <v>22180</v>
      </c>
      <c r="E121" s="5">
        <v>22357</v>
      </c>
      <c r="F121" s="82">
        <f t="shared" si="24"/>
        <v>0.007980162308385934</v>
      </c>
      <c r="G121" s="14">
        <f t="shared" si="25"/>
        <v>22268.5</v>
      </c>
      <c r="H121" s="14">
        <f t="shared" si="26"/>
        <v>7560.999999999998</v>
      </c>
      <c r="I121" s="14">
        <v>8387.770745698821</v>
      </c>
      <c r="J121" s="10">
        <v>1598.8241554442286</v>
      </c>
      <c r="K121" s="10">
        <v>283.5</v>
      </c>
      <c r="L121" s="17">
        <v>1882.3241554442286</v>
      </c>
      <c r="M121" s="14">
        <f t="shared" si="27"/>
        <v>10270.09490114305</v>
      </c>
      <c r="N121" s="4">
        <v>462.3333333333334</v>
      </c>
      <c r="O121" s="4">
        <v>3975.0717655236185</v>
      </c>
      <c r="P121" s="26">
        <f t="shared" si="28"/>
        <v>14707.500000000002</v>
      </c>
      <c r="Q121" s="9">
        <v>1788.940674472803</v>
      </c>
      <c r="R121" s="10">
        <v>6598.830071226035</v>
      </c>
      <c r="S121" s="11">
        <v>8387.77074569884</v>
      </c>
      <c r="T121" s="12">
        <v>1799.8396085813301</v>
      </c>
      <c r="U121" s="10">
        <v>4977.919277538147</v>
      </c>
      <c r="V121" s="66">
        <v>6777.758886119477</v>
      </c>
      <c r="W121" s="51">
        <f t="shared" si="29"/>
        <v>0.4611938343913173</v>
      </c>
      <c r="X121" s="47">
        <f t="shared" si="30"/>
        <v>0.020761763627246264</v>
      </c>
      <c r="Y121" s="47">
        <f t="shared" si="31"/>
        <v>0.17850648968379632</v>
      </c>
      <c r="Z121" s="78">
        <f t="shared" si="32"/>
        <v>0.3395379122976401</v>
      </c>
      <c r="AA121" s="31">
        <f t="shared" si="33"/>
        <v>0.9999999999999999</v>
      </c>
      <c r="AB121" s="59">
        <f t="shared" si="34"/>
        <v>0.6604620877023599</v>
      </c>
      <c r="AC121" s="59">
        <f t="shared" si="35"/>
        <v>0.03143520879369936</v>
      </c>
      <c r="AD121" s="59">
        <f t="shared" si="36"/>
        <v>0.2702751497891292</v>
      </c>
      <c r="AE121" s="51">
        <f t="shared" si="37"/>
        <v>0.12163458605968402</v>
      </c>
      <c r="AF121" s="47">
        <f t="shared" si="38"/>
        <v>0.4486710910233578</v>
      </c>
      <c r="AG121" s="52">
        <f t="shared" si="39"/>
        <v>0.12798396433413078</v>
      </c>
      <c r="AH121" s="31">
        <f t="shared" si="40"/>
        <v>0.6982896414171726</v>
      </c>
      <c r="AI121" s="31">
        <f t="shared" si="41"/>
        <v>1.0000000000000013</v>
      </c>
      <c r="AJ121" s="31">
        <f t="shared" si="42"/>
        <v>0.7297248502108707</v>
      </c>
      <c r="AK121" s="31">
        <f t="shared" si="43"/>
        <v>0.04307816677014006</v>
      </c>
      <c r="AL121" s="31">
        <f t="shared" si="44"/>
        <v>0.9569218332298599</v>
      </c>
      <c r="AM121" s="31"/>
      <c r="AN121" s="17">
        <f t="shared" si="45"/>
        <v>3.688680214714608</v>
      </c>
      <c r="AO121" s="67">
        <f t="shared" si="46"/>
        <v>2.765757156251186</v>
      </c>
      <c r="AP121" s="75">
        <f t="shared" si="47"/>
        <v>0.5934734542060263</v>
      </c>
      <c r="AQ121" s="80"/>
    </row>
    <row r="122" spans="1:43" ht="12">
      <c r="A122" s="32">
        <v>1</v>
      </c>
      <c r="B122" s="41" t="s">
        <v>847</v>
      </c>
      <c r="C122" s="46" t="s">
        <v>153</v>
      </c>
      <c r="D122" s="5">
        <v>11204</v>
      </c>
      <c r="E122" s="5">
        <v>11252</v>
      </c>
      <c r="F122" s="82">
        <f t="shared" si="24"/>
        <v>0.004284184219921457</v>
      </c>
      <c r="G122" s="14">
        <f t="shared" si="25"/>
        <v>11228</v>
      </c>
      <c r="H122" s="14">
        <f t="shared" si="26"/>
        <v>3798.833333333333</v>
      </c>
      <c r="I122" s="14">
        <v>4295.367636549542</v>
      </c>
      <c r="J122" s="10">
        <v>834.177466127063</v>
      </c>
      <c r="K122" s="10">
        <v>115</v>
      </c>
      <c r="L122" s="17">
        <v>949.177466127063</v>
      </c>
      <c r="M122" s="14">
        <f t="shared" si="27"/>
        <v>5244.545102676605</v>
      </c>
      <c r="N122" s="4">
        <v>213</v>
      </c>
      <c r="O122" s="4">
        <v>1971.6215639900618</v>
      </c>
      <c r="P122" s="26">
        <f t="shared" si="28"/>
        <v>7429.166666666667</v>
      </c>
      <c r="Q122" s="9">
        <v>864.7726577851889</v>
      </c>
      <c r="R122" s="10">
        <v>3430.5949787643544</v>
      </c>
      <c r="S122" s="11">
        <v>4295.367636549543</v>
      </c>
      <c r="T122" s="12">
        <v>866.4690863566177</v>
      </c>
      <c r="U122" s="10">
        <v>4944.912240302455</v>
      </c>
      <c r="V122" s="66">
        <v>5811.381326659072</v>
      </c>
      <c r="W122" s="51">
        <f t="shared" si="29"/>
        <v>0.4670952175522448</v>
      </c>
      <c r="X122" s="47">
        <f t="shared" si="30"/>
        <v>0.01897043106519416</v>
      </c>
      <c r="Y122" s="47">
        <f t="shared" si="31"/>
        <v>0.17559864303438383</v>
      </c>
      <c r="Z122" s="78">
        <f t="shared" si="32"/>
        <v>0.33833570834817717</v>
      </c>
      <c r="AA122" s="31">
        <f t="shared" si="33"/>
        <v>0.9999999999999999</v>
      </c>
      <c r="AB122" s="59">
        <f t="shared" si="34"/>
        <v>0.6616642916518228</v>
      </c>
      <c r="AC122" s="59">
        <f t="shared" si="35"/>
        <v>0.028670779584969153</v>
      </c>
      <c r="AD122" s="59">
        <f t="shared" si="36"/>
        <v>0.2653893299818367</v>
      </c>
      <c r="AE122" s="51">
        <f t="shared" si="37"/>
        <v>0.1164023768190944</v>
      </c>
      <c r="AF122" s="47">
        <f t="shared" si="38"/>
        <v>0.46177386141528043</v>
      </c>
      <c r="AG122" s="52">
        <f t="shared" si="39"/>
        <v>0.12776365219881947</v>
      </c>
      <c r="AH122" s="31">
        <f t="shared" si="40"/>
        <v>0.7059398904331943</v>
      </c>
      <c r="AI122" s="31">
        <f t="shared" si="41"/>
        <v>1</v>
      </c>
      <c r="AJ122" s="31">
        <f t="shared" si="42"/>
        <v>0.7346106700181633</v>
      </c>
      <c r="AK122" s="31">
        <f t="shared" si="43"/>
        <v>0.03902853682245082</v>
      </c>
      <c r="AL122" s="31">
        <f t="shared" si="44"/>
        <v>0.9609714631775492</v>
      </c>
      <c r="AM122" s="31"/>
      <c r="AN122" s="17">
        <f t="shared" si="45"/>
        <v>3.967048388822349</v>
      </c>
      <c r="AO122" s="67">
        <f t="shared" si="46"/>
        <v>5.706969028860712</v>
      </c>
      <c r="AP122" s="75">
        <f t="shared" si="47"/>
        <v>1.1512197927427439</v>
      </c>
      <c r="AQ122" s="80"/>
    </row>
    <row r="123" spans="1:43" ht="12">
      <c r="A123" s="32">
        <v>1</v>
      </c>
      <c r="B123" s="41" t="s">
        <v>888</v>
      </c>
      <c r="C123" s="46" t="s">
        <v>105</v>
      </c>
      <c r="D123" s="5">
        <v>16157</v>
      </c>
      <c r="E123" s="5">
        <v>16168</v>
      </c>
      <c r="F123" s="82">
        <f t="shared" si="24"/>
        <v>0.0006808194590579935</v>
      </c>
      <c r="G123" s="14">
        <f t="shared" si="25"/>
        <v>16162.5</v>
      </c>
      <c r="H123" s="14">
        <f t="shared" si="26"/>
        <v>4972.5</v>
      </c>
      <c r="I123" s="14">
        <v>6646.234528415752</v>
      </c>
      <c r="J123" s="10">
        <v>955.1055632307298</v>
      </c>
      <c r="K123" s="10">
        <v>136</v>
      </c>
      <c r="L123" s="17">
        <v>1091.1055632307298</v>
      </c>
      <c r="M123" s="14">
        <f t="shared" si="27"/>
        <v>7737.340091646482</v>
      </c>
      <c r="N123" s="4">
        <v>436.33333333333337</v>
      </c>
      <c r="O123" s="4">
        <v>3016.3265750201854</v>
      </c>
      <c r="P123" s="26">
        <f t="shared" si="28"/>
        <v>11190</v>
      </c>
      <c r="Q123" s="9">
        <v>1750.8413231807856</v>
      </c>
      <c r="R123" s="10">
        <v>4895.393205234955</v>
      </c>
      <c r="S123" s="11">
        <v>6646.23452841574</v>
      </c>
      <c r="T123" s="12">
        <v>1764.7968483144753</v>
      </c>
      <c r="U123" s="10">
        <v>4862.214891732777</v>
      </c>
      <c r="V123" s="66">
        <v>6627.011740047252</v>
      </c>
      <c r="W123" s="51">
        <f t="shared" si="29"/>
        <v>0.47872173807557505</v>
      </c>
      <c r="X123" s="47">
        <f t="shared" si="30"/>
        <v>0.026996648620778555</v>
      </c>
      <c r="Y123" s="47">
        <f t="shared" si="31"/>
        <v>0.1866250007746441</v>
      </c>
      <c r="Z123" s="78">
        <f t="shared" si="32"/>
        <v>0.30765661252900234</v>
      </c>
      <c r="AA123" s="31">
        <f t="shared" si="33"/>
        <v>1</v>
      </c>
      <c r="AB123" s="59">
        <f t="shared" si="34"/>
        <v>0.6923433874709977</v>
      </c>
      <c r="AC123" s="59">
        <f t="shared" si="35"/>
        <v>0.03899314864462318</v>
      </c>
      <c r="AD123" s="59">
        <f t="shared" si="36"/>
        <v>0.2695555473655215</v>
      </c>
      <c r="AE123" s="51">
        <f t="shared" si="37"/>
        <v>0.15646481887227753</v>
      </c>
      <c r="AF123" s="47">
        <f t="shared" si="38"/>
        <v>0.43747928554378507</v>
      </c>
      <c r="AG123" s="52">
        <f t="shared" si="39"/>
        <v>0.09750719957379175</v>
      </c>
      <c r="AH123" s="31">
        <f t="shared" si="40"/>
        <v>0.6914513039898543</v>
      </c>
      <c r="AI123" s="31">
        <f t="shared" si="41"/>
        <v>0.999999999999999</v>
      </c>
      <c r="AJ123" s="31">
        <f t="shared" si="42"/>
        <v>0.7304444526344785</v>
      </c>
      <c r="AK123" s="31">
        <f t="shared" si="43"/>
        <v>0.05338277059123033</v>
      </c>
      <c r="AL123" s="31">
        <f t="shared" si="44"/>
        <v>0.9466172294087697</v>
      </c>
      <c r="AM123" s="31"/>
      <c r="AN123" s="17">
        <f t="shared" si="45"/>
        <v>2.796023340562584</v>
      </c>
      <c r="AO123" s="67">
        <f t="shared" si="46"/>
        <v>2.7551130864589815</v>
      </c>
      <c r="AP123" s="75">
        <f t="shared" si="47"/>
        <v>0.7315743780849968</v>
      </c>
      <c r="AQ123" s="80"/>
    </row>
    <row r="124" spans="1:43" ht="12">
      <c r="A124" s="32">
        <v>1</v>
      </c>
      <c r="B124" s="41" t="s">
        <v>785</v>
      </c>
      <c r="C124" s="46" t="s">
        <v>302</v>
      </c>
      <c r="D124" s="5">
        <v>9152</v>
      </c>
      <c r="E124" s="5">
        <v>9177</v>
      </c>
      <c r="F124" s="82">
        <f t="shared" si="24"/>
        <v>0.0027316433566433565</v>
      </c>
      <c r="G124" s="14">
        <f t="shared" si="25"/>
        <v>9164.5</v>
      </c>
      <c r="H124" s="14">
        <f t="shared" si="26"/>
        <v>3167.916666666667</v>
      </c>
      <c r="I124" s="14">
        <v>3451.9400954124035</v>
      </c>
      <c r="J124" s="10">
        <v>684.345652173913</v>
      </c>
      <c r="K124" s="10">
        <v>101</v>
      </c>
      <c r="L124" s="17">
        <v>785.345652173913</v>
      </c>
      <c r="M124" s="14">
        <f t="shared" si="27"/>
        <v>4237.285747586317</v>
      </c>
      <c r="N124" s="4">
        <v>217.5</v>
      </c>
      <c r="O124" s="4">
        <v>1541.7975857470165</v>
      </c>
      <c r="P124" s="26">
        <f t="shared" si="28"/>
        <v>5996.583333333333</v>
      </c>
      <c r="Q124" s="9">
        <v>858.046888528615</v>
      </c>
      <c r="R124" s="10">
        <v>2593.8932068837917</v>
      </c>
      <c r="S124" s="11">
        <v>3451.9400954124067</v>
      </c>
      <c r="T124" s="12">
        <v>862.8367786385053</v>
      </c>
      <c r="U124" s="10">
        <v>4848.666646909783</v>
      </c>
      <c r="V124" s="66">
        <v>5711.503425548288</v>
      </c>
      <c r="W124" s="51">
        <f t="shared" si="29"/>
        <v>0.462358639051374</v>
      </c>
      <c r="X124" s="47">
        <f t="shared" si="30"/>
        <v>0.023732882317638714</v>
      </c>
      <c r="Y124" s="47">
        <f t="shared" si="31"/>
        <v>0.1682358651041537</v>
      </c>
      <c r="Z124" s="78">
        <f t="shared" si="32"/>
        <v>0.34567261352683365</v>
      </c>
      <c r="AA124" s="31">
        <f t="shared" si="33"/>
        <v>1</v>
      </c>
      <c r="AB124" s="59">
        <f t="shared" si="34"/>
        <v>0.6543273864731664</v>
      </c>
      <c r="AC124" s="59">
        <f t="shared" si="35"/>
        <v>0.036270654122486416</v>
      </c>
      <c r="AD124" s="59">
        <f t="shared" si="36"/>
        <v>0.2571126756759293</v>
      </c>
      <c r="AE124" s="51">
        <f t="shared" si="37"/>
        <v>0.14308929615952667</v>
      </c>
      <c r="AF124" s="47">
        <f t="shared" si="38"/>
        <v>0.43256185442551315</v>
      </c>
      <c r="AG124" s="52">
        <f t="shared" si="39"/>
        <v>0.13096551961654493</v>
      </c>
      <c r="AH124" s="31">
        <f t="shared" si="40"/>
        <v>0.7066166702015847</v>
      </c>
      <c r="AI124" s="31">
        <f t="shared" si="41"/>
        <v>1.0000000000000004</v>
      </c>
      <c r="AJ124" s="31">
        <f t="shared" si="42"/>
        <v>0.7428873243240707</v>
      </c>
      <c r="AK124" s="31">
        <f t="shared" si="43"/>
        <v>0.048823896888384684</v>
      </c>
      <c r="AL124" s="31">
        <f t="shared" si="44"/>
        <v>0.9511761031116153</v>
      </c>
      <c r="AM124" s="31"/>
      <c r="AN124" s="17">
        <f t="shared" si="45"/>
        <v>3.023020351873565</v>
      </c>
      <c r="AO124" s="67">
        <f t="shared" si="46"/>
        <v>5.6194482745168</v>
      </c>
      <c r="AP124" s="75">
        <f t="shared" si="47"/>
        <v>1.404620738741559</v>
      </c>
      <c r="AQ124" s="80"/>
    </row>
    <row r="125" spans="1:43" ht="12">
      <c r="A125" s="32">
        <v>1</v>
      </c>
      <c r="B125" s="41" t="s">
        <v>679</v>
      </c>
      <c r="C125" s="46" t="s">
        <v>231</v>
      </c>
      <c r="D125" s="5">
        <v>31572</v>
      </c>
      <c r="E125" s="5">
        <v>31868</v>
      </c>
      <c r="F125" s="82">
        <f t="shared" si="24"/>
        <v>0.00937539592043583</v>
      </c>
      <c r="G125" s="14">
        <f t="shared" si="25"/>
        <v>31720</v>
      </c>
      <c r="H125" s="14">
        <f t="shared" si="26"/>
        <v>11222.000000000004</v>
      </c>
      <c r="I125" s="14">
        <v>11642.330952670287</v>
      </c>
      <c r="J125" s="10">
        <v>1643.7899087649946</v>
      </c>
      <c r="K125" s="10">
        <v>142.5</v>
      </c>
      <c r="L125" s="17">
        <v>1786.2899087649946</v>
      </c>
      <c r="M125" s="14">
        <f t="shared" si="27"/>
        <v>13428.620861435282</v>
      </c>
      <c r="N125" s="4">
        <v>1092.4166666666667</v>
      </c>
      <c r="O125" s="4">
        <v>5976.9624718980485</v>
      </c>
      <c r="P125" s="26">
        <f t="shared" si="28"/>
        <v>20497.999999999996</v>
      </c>
      <c r="Q125" s="9">
        <v>1345.275002141515</v>
      </c>
      <c r="R125" s="10">
        <v>10297.055950528753</v>
      </c>
      <c r="S125" s="11">
        <v>11642.330952670269</v>
      </c>
      <c r="T125" s="12">
        <v>1361.355100981789</v>
      </c>
      <c r="U125" s="10">
        <v>4845.0987546827255</v>
      </c>
      <c r="V125" s="66">
        <v>6206.453855664515</v>
      </c>
      <c r="W125" s="51">
        <f t="shared" si="29"/>
        <v>0.42334870307173017</v>
      </c>
      <c r="X125" s="47">
        <f t="shared" si="30"/>
        <v>0.03443936527952922</v>
      </c>
      <c r="Y125" s="47">
        <f t="shared" si="31"/>
        <v>0.1884288295049826</v>
      </c>
      <c r="Z125" s="78">
        <f t="shared" si="32"/>
        <v>0.353783102143758</v>
      </c>
      <c r="AA125" s="31">
        <f t="shared" si="33"/>
        <v>1</v>
      </c>
      <c r="AB125" s="59">
        <f t="shared" si="34"/>
        <v>0.646216897856242</v>
      </c>
      <c r="AC125" s="59">
        <f t="shared" si="35"/>
        <v>0.053293817282986974</v>
      </c>
      <c r="AD125" s="59">
        <f t="shared" si="36"/>
        <v>0.29158759254064054</v>
      </c>
      <c r="AE125" s="51">
        <f t="shared" si="37"/>
        <v>0.06562957372141259</v>
      </c>
      <c r="AF125" s="47">
        <f t="shared" si="38"/>
        <v>0.5023444214327619</v>
      </c>
      <c r="AG125" s="52">
        <f t="shared" si="39"/>
        <v>0.08714459502219704</v>
      </c>
      <c r="AH125" s="31">
        <f t="shared" si="40"/>
        <v>0.6551185901763715</v>
      </c>
      <c r="AI125" s="31">
        <f t="shared" si="41"/>
        <v>0.9999999999999991</v>
      </c>
      <c r="AJ125" s="31">
        <f t="shared" si="42"/>
        <v>0.7084124074593595</v>
      </c>
      <c r="AK125" s="31">
        <f t="shared" si="43"/>
        <v>0.0752299320590942</v>
      </c>
      <c r="AL125" s="31">
        <f t="shared" si="44"/>
        <v>0.9247700679409059</v>
      </c>
      <c r="AM125" s="31"/>
      <c r="AN125" s="17">
        <f t="shared" si="45"/>
        <v>7.654238675465675</v>
      </c>
      <c r="AO125" s="67">
        <f t="shared" si="46"/>
        <v>3.5590264077230933</v>
      </c>
      <c r="AP125" s="75">
        <f t="shared" si="47"/>
        <v>0.41616225946329594</v>
      </c>
      <c r="AQ125" s="80"/>
    </row>
    <row r="126" spans="1:43" ht="12">
      <c r="A126" s="32">
        <v>1</v>
      </c>
      <c r="B126" s="41" t="s">
        <v>592</v>
      </c>
      <c r="C126" s="46" t="s">
        <v>9</v>
      </c>
      <c r="D126" s="5">
        <v>16709</v>
      </c>
      <c r="E126" s="5">
        <v>16989</v>
      </c>
      <c r="F126" s="82">
        <f t="shared" si="24"/>
        <v>0.016757436112274822</v>
      </c>
      <c r="G126" s="14">
        <f t="shared" si="25"/>
        <v>16849</v>
      </c>
      <c r="H126" s="14">
        <f t="shared" si="26"/>
        <v>6234.5</v>
      </c>
      <c r="I126" s="14">
        <v>6240.278693746415</v>
      </c>
      <c r="J126" s="10">
        <v>628.4474321945683</v>
      </c>
      <c r="K126" s="10">
        <v>53</v>
      </c>
      <c r="L126" s="17">
        <v>681.4474321945683</v>
      </c>
      <c r="M126" s="14">
        <f t="shared" si="27"/>
        <v>6921.726125940983</v>
      </c>
      <c r="N126" s="4">
        <v>670.6666666666667</v>
      </c>
      <c r="O126" s="4">
        <v>3022.1072073923506</v>
      </c>
      <c r="P126" s="26">
        <f t="shared" si="28"/>
        <v>10614.5</v>
      </c>
      <c r="Q126" s="9">
        <v>974.8614988878846</v>
      </c>
      <c r="R126" s="10">
        <v>5265.41719485854</v>
      </c>
      <c r="S126" s="11">
        <v>6240.278693746424</v>
      </c>
      <c r="T126" s="12">
        <v>981.6029502556656</v>
      </c>
      <c r="U126" s="10">
        <v>4766.15437544388</v>
      </c>
      <c r="V126" s="66">
        <v>5747.757325699546</v>
      </c>
      <c r="W126" s="51">
        <f t="shared" si="29"/>
        <v>0.4108093136649643</v>
      </c>
      <c r="X126" s="47">
        <f t="shared" si="30"/>
        <v>0.039804538350446124</v>
      </c>
      <c r="Y126" s="47">
        <f t="shared" si="31"/>
        <v>0.17936418822436648</v>
      </c>
      <c r="Z126" s="78">
        <f t="shared" si="32"/>
        <v>0.3700219597602232</v>
      </c>
      <c r="AA126" s="31">
        <f t="shared" si="33"/>
        <v>1</v>
      </c>
      <c r="AB126" s="59">
        <f t="shared" si="34"/>
        <v>0.6299780402397769</v>
      </c>
      <c r="AC126" s="59">
        <f t="shared" si="35"/>
        <v>0.06318400929546061</v>
      </c>
      <c r="AD126" s="59">
        <f t="shared" si="36"/>
        <v>0.28471498491613834</v>
      </c>
      <c r="AE126" s="51">
        <f t="shared" si="37"/>
        <v>0.09184243241677749</v>
      </c>
      <c r="AF126" s="47">
        <f t="shared" si="38"/>
        <v>0.49605890007617315</v>
      </c>
      <c r="AG126" s="52">
        <f t="shared" si="39"/>
        <v>0.06419967329545134</v>
      </c>
      <c r="AH126" s="31">
        <f t="shared" si="40"/>
        <v>0.652101005788402</v>
      </c>
      <c r="AI126" s="31">
        <f t="shared" si="41"/>
        <v>1.0000000000000009</v>
      </c>
      <c r="AJ126" s="31">
        <f t="shared" si="42"/>
        <v>0.7152850150838618</v>
      </c>
      <c r="AK126" s="31">
        <f t="shared" si="43"/>
        <v>0.08833403183771825</v>
      </c>
      <c r="AL126" s="31">
        <f t="shared" si="44"/>
        <v>0.9116659681622817</v>
      </c>
      <c r="AM126" s="31"/>
      <c r="AN126" s="17">
        <f t="shared" si="45"/>
        <v>5.4011951450183355</v>
      </c>
      <c r="AO126" s="67">
        <f t="shared" si="46"/>
        <v>4.855480899076862</v>
      </c>
      <c r="AP126" s="75">
        <f t="shared" si="47"/>
        <v>0.7637726789702822</v>
      </c>
      <c r="AQ126" s="80"/>
    </row>
    <row r="127" spans="1:43" ht="12">
      <c r="A127" s="32">
        <v>1</v>
      </c>
      <c r="B127" s="41" t="s">
        <v>733</v>
      </c>
      <c r="C127" s="46" t="s">
        <v>268</v>
      </c>
      <c r="D127" s="5">
        <v>33825</v>
      </c>
      <c r="E127" s="5">
        <v>33987</v>
      </c>
      <c r="F127" s="82">
        <f t="shared" si="24"/>
        <v>0.004789356984478936</v>
      </c>
      <c r="G127" s="14">
        <f t="shared" si="25"/>
        <v>33906</v>
      </c>
      <c r="H127" s="14">
        <f t="shared" si="26"/>
        <v>13594</v>
      </c>
      <c r="I127" s="14">
        <v>8750.20436852635</v>
      </c>
      <c r="J127" s="10">
        <v>3636.800417499168</v>
      </c>
      <c r="K127" s="10">
        <v>473.25</v>
      </c>
      <c r="L127" s="17">
        <v>4110.050417499167</v>
      </c>
      <c r="M127" s="14">
        <f t="shared" si="27"/>
        <v>12860.254786025518</v>
      </c>
      <c r="N127" s="4">
        <v>792.9166666666667</v>
      </c>
      <c r="O127" s="4">
        <v>6658.828547307814</v>
      </c>
      <c r="P127" s="26">
        <f t="shared" si="28"/>
        <v>20312</v>
      </c>
      <c r="Q127" s="9">
        <v>3922.234047452054</v>
      </c>
      <c r="R127" s="10">
        <v>4827.970321074307</v>
      </c>
      <c r="S127" s="11">
        <v>8750.204368526362</v>
      </c>
      <c r="T127" s="12">
        <v>4003.1119650736</v>
      </c>
      <c r="U127" s="10">
        <v>4709.966731855162</v>
      </c>
      <c r="V127" s="66">
        <v>8713.078696928762</v>
      </c>
      <c r="W127" s="51">
        <f t="shared" si="29"/>
        <v>0.3792914170360856</v>
      </c>
      <c r="X127" s="47">
        <f t="shared" si="30"/>
        <v>0.02338573310525178</v>
      </c>
      <c r="Y127" s="47">
        <f t="shared" si="31"/>
        <v>0.19639086142003817</v>
      </c>
      <c r="Z127" s="78">
        <f t="shared" si="32"/>
        <v>0.40093198843862443</v>
      </c>
      <c r="AA127" s="31">
        <f t="shared" si="33"/>
        <v>1</v>
      </c>
      <c r="AB127" s="59">
        <f t="shared" si="34"/>
        <v>0.5990680115613756</v>
      </c>
      <c r="AC127" s="59">
        <f t="shared" si="35"/>
        <v>0.039036858343179735</v>
      </c>
      <c r="AD127" s="59">
        <f t="shared" si="36"/>
        <v>0.327827321155367</v>
      </c>
      <c r="AE127" s="51">
        <f t="shared" si="37"/>
        <v>0.19309935247400817</v>
      </c>
      <c r="AF127" s="47">
        <f t="shared" si="38"/>
        <v>0.23769054357396158</v>
      </c>
      <c r="AG127" s="52">
        <f t="shared" si="39"/>
        <v>0.202345924453484</v>
      </c>
      <c r="AH127" s="31">
        <f t="shared" si="40"/>
        <v>0.6331358205014538</v>
      </c>
      <c r="AI127" s="31">
        <f t="shared" si="41"/>
        <v>1.0000000000000004</v>
      </c>
      <c r="AJ127" s="31">
        <f t="shared" si="42"/>
        <v>0.6721726788446329</v>
      </c>
      <c r="AK127" s="31">
        <f t="shared" si="43"/>
        <v>0.05807563974524882</v>
      </c>
      <c r="AL127" s="31">
        <f t="shared" si="44"/>
        <v>0.9419243602547512</v>
      </c>
      <c r="AM127" s="31"/>
      <c r="AN127" s="17">
        <f t="shared" si="45"/>
        <v>1.230923566177963</v>
      </c>
      <c r="AO127" s="67">
        <f t="shared" si="46"/>
        <v>1.176576316862665</v>
      </c>
      <c r="AP127" s="75">
        <f t="shared" si="47"/>
        <v>0.53826934017638</v>
      </c>
      <c r="AQ127" s="80"/>
    </row>
    <row r="128" spans="1:43" ht="12">
      <c r="A128" s="32">
        <v>1</v>
      </c>
      <c r="B128" s="41" t="s">
        <v>896</v>
      </c>
      <c r="C128" s="46" t="s">
        <v>99</v>
      </c>
      <c r="D128" s="5">
        <v>36937</v>
      </c>
      <c r="E128" s="5">
        <v>37177</v>
      </c>
      <c r="F128" s="82">
        <f t="shared" si="24"/>
        <v>0.006497549882231908</v>
      </c>
      <c r="G128" s="14">
        <f t="shared" si="25"/>
        <v>37057</v>
      </c>
      <c r="H128" s="14">
        <f t="shared" si="26"/>
        <v>11699.75</v>
      </c>
      <c r="I128" s="14">
        <v>12372.364123221496</v>
      </c>
      <c r="J128" s="10">
        <v>1659.6045614599002</v>
      </c>
      <c r="K128" s="10">
        <v>213.32738095238093</v>
      </c>
      <c r="L128" s="17">
        <v>1872.9319424122812</v>
      </c>
      <c r="M128" s="14">
        <f t="shared" si="27"/>
        <v>14245.296065633776</v>
      </c>
      <c r="N128" s="4">
        <v>2129.75</v>
      </c>
      <c r="O128" s="4">
        <v>8982.203934366224</v>
      </c>
      <c r="P128" s="26">
        <f t="shared" si="28"/>
        <v>25357.25</v>
      </c>
      <c r="Q128" s="9">
        <v>3908.6508925775966</v>
      </c>
      <c r="R128" s="10">
        <v>8463.713230643916</v>
      </c>
      <c r="S128" s="11">
        <v>12372.364123221512</v>
      </c>
      <c r="T128" s="12">
        <v>3945.6987089871445</v>
      </c>
      <c r="U128" s="10">
        <v>4667.955295655154</v>
      </c>
      <c r="V128" s="66">
        <v>8613.6540046423</v>
      </c>
      <c r="W128" s="51">
        <f t="shared" si="29"/>
        <v>0.3844157936593296</v>
      </c>
      <c r="X128" s="47">
        <f t="shared" si="30"/>
        <v>0.057472272445152066</v>
      </c>
      <c r="Y128" s="47">
        <f t="shared" si="31"/>
        <v>0.2423888586330848</v>
      </c>
      <c r="Z128" s="78">
        <f t="shared" si="32"/>
        <v>0.31572307526243354</v>
      </c>
      <c r="AA128" s="31">
        <f t="shared" si="33"/>
        <v>1</v>
      </c>
      <c r="AB128" s="59">
        <f t="shared" si="34"/>
        <v>0.6842769247375664</v>
      </c>
      <c r="AC128" s="59">
        <f t="shared" si="35"/>
        <v>0.08398978595865088</v>
      </c>
      <c r="AD128" s="59">
        <f t="shared" si="36"/>
        <v>0.3542262640612142</v>
      </c>
      <c r="AE128" s="51">
        <f t="shared" si="37"/>
        <v>0.15414332755238036</v>
      </c>
      <c r="AF128" s="47">
        <f t="shared" si="38"/>
        <v>0.3337788297486485</v>
      </c>
      <c r="AG128" s="52">
        <f t="shared" si="39"/>
        <v>0.07386179267910681</v>
      </c>
      <c r="AH128" s="31">
        <f t="shared" si="40"/>
        <v>0.5617839499801356</v>
      </c>
      <c r="AI128" s="31">
        <f t="shared" si="41"/>
        <v>1.0000000000000007</v>
      </c>
      <c r="AJ128" s="31">
        <f t="shared" si="42"/>
        <v>0.6457737359387858</v>
      </c>
      <c r="AK128" s="31">
        <f t="shared" si="43"/>
        <v>0.1300607028196211</v>
      </c>
      <c r="AL128" s="31">
        <f t="shared" si="44"/>
        <v>0.8699392971803789</v>
      </c>
      <c r="AM128" s="31"/>
      <c r="AN128" s="17">
        <f t="shared" si="45"/>
        <v>2.165379682978656</v>
      </c>
      <c r="AO128" s="67">
        <f t="shared" si="46"/>
        <v>1.1830490972417436</v>
      </c>
      <c r="AP128" s="75">
        <f t="shared" si="47"/>
        <v>0.3772888713236249</v>
      </c>
      <c r="AQ128" s="80"/>
    </row>
    <row r="129" spans="1:43" ht="12">
      <c r="A129" s="32">
        <v>1</v>
      </c>
      <c r="B129" s="41" t="s">
        <v>649</v>
      </c>
      <c r="C129" s="46" t="s">
        <v>44</v>
      </c>
      <c r="D129" s="5">
        <v>11749</v>
      </c>
      <c r="E129" s="5">
        <v>11784</v>
      </c>
      <c r="F129" s="82">
        <f t="shared" si="24"/>
        <v>0.0029789769342071664</v>
      </c>
      <c r="G129" s="14">
        <f t="shared" si="25"/>
        <v>11766.5</v>
      </c>
      <c r="H129" s="14">
        <f t="shared" si="26"/>
        <v>3726.000000000001</v>
      </c>
      <c r="I129" s="14">
        <v>4849.997108724309</v>
      </c>
      <c r="J129" s="10">
        <v>570.6680555555555</v>
      </c>
      <c r="K129" s="10">
        <v>62.5</v>
      </c>
      <c r="L129" s="17">
        <v>633.1680555555555</v>
      </c>
      <c r="M129" s="14">
        <f t="shared" si="27"/>
        <v>5483.165164279865</v>
      </c>
      <c r="N129" s="4">
        <v>373.41666666666663</v>
      </c>
      <c r="O129" s="4">
        <v>2183.918169053467</v>
      </c>
      <c r="P129" s="26">
        <f t="shared" si="28"/>
        <v>8040.499999999999</v>
      </c>
      <c r="Q129" s="9">
        <v>877.4407161981978</v>
      </c>
      <c r="R129" s="10">
        <v>3972.556392526113</v>
      </c>
      <c r="S129" s="11">
        <v>4849.997108724311</v>
      </c>
      <c r="T129" s="12">
        <v>880.774000997266</v>
      </c>
      <c r="U129" s="10">
        <v>4655.904598408601</v>
      </c>
      <c r="V129" s="66">
        <v>5536.678599405866</v>
      </c>
      <c r="W129" s="51">
        <f t="shared" si="29"/>
        <v>0.46599797427271195</v>
      </c>
      <c r="X129" s="47">
        <f t="shared" si="30"/>
        <v>0.03173557699117551</v>
      </c>
      <c r="Y129" s="47">
        <f t="shared" si="31"/>
        <v>0.18560473964674856</v>
      </c>
      <c r="Z129" s="78">
        <f t="shared" si="32"/>
        <v>0.316661709089364</v>
      </c>
      <c r="AA129" s="31">
        <f t="shared" si="33"/>
        <v>1</v>
      </c>
      <c r="AB129" s="59">
        <f t="shared" si="34"/>
        <v>0.683338290910636</v>
      </c>
      <c r="AC129" s="59">
        <f t="shared" si="35"/>
        <v>0.04644197085587547</v>
      </c>
      <c r="AD129" s="59">
        <f t="shared" si="36"/>
        <v>0.27161472160356537</v>
      </c>
      <c r="AE129" s="51">
        <f t="shared" si="37"/>
        <v>0.10912763089337701</v>
      </c>
      <c r="AF129" s="47">
        <f t="shared" si="38"/>
        <v>0.49406832815448215</v>
      </c>
      <c r="AG129" s="52">
        <f t="shared" si="39"/>
        <v>0.07874734849270015</v>
      </c>
      <c r="AH129" s="31">
        <f t="shared" si="40"/>
        <v>0.6819433075405593</v>
      </c>
      <c r="AI129" s="31">
        <f t="shared" si="41"/>
        <v>1.0000000000000002</v>
      </c>
      <c r="AJ129" s="31">
        <f t="shared" si="42"/>
        <v>0.7283852783964346</v>
      </c>
      <c r="AK129" s="31">
        <f t="shared" si="43"/>
        <v>0.06376017230622655</v>
      </c>
      <c r="AL129" s="31">
        <f t="shared" si="44"/>
        <v>0.9362398276937735</v>
      </c>
      <c r="AM129" s="31"/>
      <c r="AN129" s="17">
        <f t="shared" si="45"/>
        <v>4.527435665099436</v>
      </c>
      <c r="AO129" s="67">
        <f t="shared" si="46"/>
        <v>5.286151263703177</v>
      </c>
      <c r="AP129" s="75">
        <f t="shared" si="47"/>
        <v>0.959980901851143</v>
      </c>
      <c r="AQ129" s="80"/>
    </row>
    <row r="130" spans="1:43" ht="12">
      <c r="A130" s="32">
        <v>1</v>
      </c>
      <c r="B130" s="41" t="s">
        <v>642</v>
      </c>
      <c r="C130" s="46" t="s">
        <v>25</v>
      </c>
      <c r="D130" s="5">
        <v>19754</v>
      </c>
      <c r="E130" s="5">
        <v>20054</v>
      </c>
      <c r="F130" s="82">
        <f t="shared" si="24"/>
        <v>0.015186797610610508</v>
      </c>
      <c r="G130" s="14">
        <f t="shared" si="25"/>
        <v>19904</v>
      </c>
      <c r="H130" s="14">
        <f t="shared" si="26"/>
        <v>6327.916666666666</v>
      </c>
      <c r="I130" s="14">
        <v>7208.480242771285</v>
      </c>
      <c r="J130" s="10">
        <v>1621.4658750194212</v>
      </c>
      <c r="K130" s="10">
        <v>318.5</v>
      </c>
      <c r="L130" s="17">
        <v>1939.9658750194212</v>
      </c>
      <c r="M130" s="14">
        <f t="shared" si="27"/>
        <v>9148.446117790707</v>
      </c>
      <c r="N130" s="4">
        <v>543.75</v>
      </c>
      <c r="O130" s="4">
        <v>3883.8872155426275</v>
      </c>
      <c r="P130" s="26">
        <f t="shared" si="28"/>
        <v>13576.083333333334</v>
      </c>
      <c r="Q130" s="9">
        <v>2729.393099317024</v>
      </c>
      <c r="R130" s="10">
        <v>4479.087143454266</v>
      </c>
      <c r="S130" s="11">
        <v>7208.480242771289</v>
      </c>
      <c r="T130" s="12">
        <v>2739.0770073630006</v>
      </c>
      <c r="U130" s="10">
        <v>4648.478337003999</v>
      </c>
      <c r="V130" s="66">
        <v>7387.555344367</v>
      </c>
      <c r="W130" s="51">
        <f t="shared" si="29"/>
        <v>0.45962852279897043</v>
      </c>
      <c r="X130" s="47">
        <f t="shared" si="30"/>
        <v>0.027318629421221863</v>
      </c>
      <c r="Y130" s="47">
        <f t="shared" si="31"/>
        <v>0.1951309895268603</v>
      </c>
      <c r="Z130" s="78">
        <f t="shared" si="32"/>
        <v>0.31792185825294744</v>
      </c>
      <c r="AA130" s="31">
        <f t="shared" si="33"/>
        <v>1</v>
      </c>
      <c r="AB130" s="59">
        <f t="shared" si="34"/>
        <v>0.6820781417470525</v>
      </c>
      <c r="AC130" s="59">
        <f t="shared" si="35"/>
        <v>0.04005205232240521</v>
      </c>
      <c r="AD130" s="59">
        <f t="shared" si="36"/>
        <v>0.28608304178617744</v>
      </c>
      <c r="AE130" s="51">
        <f t="shared" si="37"/>
        <v>0.20104422109840395</v>
      </c>
      <c r="AF130" s="47">
        <f t="shared" si="38"/>
        <v>0.3299248416114809</v>
      </c>
      <c r="AG130" s="52">
        <f t="shared" si="39"/>
        <v>0.1428958431815328</v>
      </c>
      <c r="AH130" s="31">
        <f t="shared" si="40"/>
        <v>0.6738649058914177</v>
      </c>
      <c r="AI130" s="31">
        <f t="shared" si="41"/>
        <v>1.0000000000000004</v>
      </c>
      <c r="AJ130" s="31">
        <f t="shared" si="42"/>
        <v>0.7139169582138226</v>
      </c>
      <c r="AK130" s="31">
        <f t="shared" si="43"/>
        <v>0.056101836301259804</v>
      </c>
      <c r="AL130" s="31">
        <f t="shared" si="44"/>
        <v>0.9438981636987402</v>
      </c>
      <c r="AM130" s="31"/>
      <c r="AN130" s="17">
        <f t="shared" si="45"/>
        <v>1.6410560811394548</v>
      </c>
      <c r="AO130" s="67">
        <f t="shared" si="46"/>
        <v>1.6970966221498247</v>
      </c>
      <c r="AP130" s="75">
        <f t="shared" si="47"/>
        <v>0.6448624648261363</v>
      </c>
      <c r="AQ130" s="80"/>
    </row>
    <row r="131" spans="1:43" ht="12">
      <c r="A131" s="32">
        <v>3</v>
      </c>
      <c r="B131" s="41" t="s">
        <v>1077</v>
      </c>
      <c r="C131" s="46" t="s">
        <v>435</v>
      </c>
      <c r="D131" s="5">
        <v>16975</v>
      </c>
      <c r="E131" s="5">
        <v>17116</v>
      </c>
      <c r="F131" s="82">
        <f aca="true" t="shared" si="48" ref="F131:F194">(E131-D131)/D131</f>
        <v>0.008306332842415316</v>
      </c>
      <c r="G131" s="14">
        <f aca="true" t="shared" si="49" ref="G131:G194">(D131+E131)/2</f>
        <v>17045.5</v>
      </c>
      <c r="H131" s="14">
        <f aca="true" t="shared" si="50" ref="H131:H194">G131-P131</f>
        <v>5522.500000000004</v>
      </c>
      <c r="I131" s="14">
        <v>6136.651675130525</v>
      </c>
      <c r="J131" s="10">
        <v>1124.4768878051773</v>
      </c>
      <c r="K131" s="10">
        <v>88.5</v>
      </c>
      <c r="L131" s="17">
        <v>1212.9768878051773</v>
      </c>
      <c r="M131" s="14">
        <f aca="true" t="shared" si="51" ref="M131:M194">I131+L131</f>
        <v>7349.628562935703</v>
      </c>
      <c r="N131" s="4">
        <v>889.1666666666667</v>
      </c>
      <c r="O131" s="4">
        <v>3284.2047703976277</v>
      </c>
      <c r="P131" s="26">
        <f aca="true" t="shared" si="52" ref="P131:P194">SUM(M131:O131)</f>
        <v>11522.999999999996</v>
      </c>
      <c r="Q131" s="9">
        <v>1423.2908039214572</v>
      </c>
      <c r="R131" s="10">
        <v>4713.36087120907</v>
      </c>
      <c r="S131" s="11">
        <v>6136.651675130527</v>
      </c>
      <c r="T131" s="12">
        <v>1432.452057432693</v>
      </c>
      <c r="U131" s="10">
        <v>4629.988963127795</v>
      </c>
      <c r="V131" s="66">
        <v>6062.441020560487</v>
      </c>
      <c r="W131" s="51">
        <f aca="true" t="shared" si="53" ref="W131:W194">M131/G131</f>
        <v>0.43117705922007</v>
      </c>
      <c r="X131" s="47">
        <f aca="true" t="shared" si="54" ref="X131:X194">N131/G131</f>
        <v>0.05216430533963021</v>
      </c>
      <c r="Y131" s="47">
        <f aca="true" t="shared" si="55" ref="Y131:Y194">O131/G131</f>
        <v>0.19267283273577354</v>
      </c>
      <c r="Z131" s="78">
        <f aca="true" t="shared" si="56" ref="Z131:Z194">(G131-P131)/G131</f>
        <v>0.3239858027045263</v>
      </c>
      <c r="AA131" s="31">
        <f aca="true" t="shared" si="57" ref="AA131:AA194">SUM(W131:Z131)</f>
        <v>1</v>
      </c>
      <c r="AB131" s="59">
        <f aca="true" t="shared" si="58" ref="AB131:AB194">P131/G131</f>
        <v>0.6760141972954736</v>
      </c>
      <c r="AC131" s="59">
        <f aca="true" t="shared" si="59" ref="AC131:AC194">N131/P131</f>
        <v>0.07716451155659698</v>
      </c>
      <c r="AD131" s="59">
        <f aca="true" t="shared" si="60" ref="AD131:AD194">O131/P131</f>
        <v>0.2850129975178017</v>
      </c>
      <c r="AE131" s="51">
        <f aca="true" t="shared" si="61" ref="AE131:AE194">Q131/P131</f>
        <v>0.12351738296636793</v>
      </c>
      <c r="AF131" s="47">
        <f aca="true" t="shared" si="62" ref="AF131:AF194">R131/P131</f>
        <v>0.40903938828508823</v>
      </c>
      <c r="AG131" s="52">
        <f aca="true" t="shared" si="63" ref="AG131:AG194">L131/P131</f>
        <v>0.10526571967414541</v>
      </c>
      <c r="AH131" s="31">
        <f aca="true" t="shared" si="64" ref="AH131:AH194">SUM(AE131:AG131)</f>
        <v>0.6378224909256016</v>
      </c>
      <c r="AI131" s="31">
        <f aca="true" t="shared" si="65" ref="AI131:AI194">AC131+AD131+AH131</f>
        <v>1.0000000000000002</v>
      </c>
      <c r="AJ131" s="31">
        <f aca="true" t="shared" si="66" ref="AJ131:AJ194">(M131+N131)/P131</f>
        <v>0.7149870024821984</v>
      </c>
      <c r="AK131" s="31">
        <f aca="true" t="shared" si="67" ref="AK131:AK194">N131/(M131+N131)</f>
        <v>0.10792435567179169</v>
      </c>
      <c r="AL131" s="31">
        <f aca="true" t="shared" si="68" ref="AL131:AL194">M131/(N131+M131)</f>
        <v>0.8920756443282084</v>
      </c>
      <c r="AM131" s="31"/>
      <c r="AN131" s="17">
        <f aca="true" t="shared" si="69" ref="AN131:AN194">R131/Q131</f>
        <v>3.311593708202707</v>
      </c>
      <c r="AO131" s="67">
        <f aca="true" t="shared" si="70" ref="AO131:AO194">U131/T131</f>
        <v>3.2322121631252885</v>
      </c>
      <c r="AP131" s="75">
        <f aca="true" t="shared" si="71" ref="AP131:AP194">U131/S131</f>
        <v>0.7544813048280623</v>
      </c>
      <c r="AQ131" s="80"/>
    </row>
    <row r="132" spans="1:43" ht="12">
      <c r="A132" s="32">
        <v>1</v>
      </c>
      <c r="B132" s="41" t="s">
        <v>601</v>
      </c>
      <c r="C132" s="46" t="s">
        <v>29</v>
      </c>
      <c r="D132" s="5">
        <v>26427</v>
      </c>
      <c r="E132" s="5">
        <v>26437</v>
      </c>
      <c r="F132" s="82">
        <f t="shared" si="48"/>
        <v>0.0003784008778900367</v>
      </c>
      <c r="G132" s="14">
        <f t="shared" si="49"/>
        <v>26432</v>
      </c>
      <c r="H132" s="14">
        <f t="shared" si="50"/>
        <v>9484.083333333332</v>
      </c>
      <c r="I132" s="14">
        <v>8934.20925201802</v>
      </c>
      <c r="J132" s="10">
        <v>1936.5042081848728</v>
      </c>
      <c r="K132" s="10">
        <v>101.5</v>
      </c>
      <c r="L132" s="17">
        <v>2038.0042081848728</v>
      </c>
      <c r="M132" s="14">
        <f t="shared" si="51"/>
        <v>10972.213460202893</v>
      </c>
      <c r="N132" s="4">
        <v>700</v>
      </c>
      <c r="O132" s="4">
        <v>5275.703206463774</v>
      </c>
      <c r="P132" s="26">
        <f t="shared" si="52"/>
        <v>16947.916666666668</v>
      </c>
      <c r="Q132" s="9">
        <v>1226.0469957120558</v>
      </c>
      <c r="R132" s="10">
        <v>7708.162256305953</v>
      </c>
      <c r="S132" s="11">
        <v>8934.209252018009</v>
      </c>
      <c r="T132" s="12">
        <v>1238.6636447233557</v>
      </c>
      <c r="U132" s="10">
        <v>4615.482717322952</v>
      </c>
      <c r="V132" s="66">
        <v>5854.146362046308</v>
      </c>
      <c r="W132" s="51">
        <f t="shared" si="53"/>
        <v>0.4151109813938746</v>
      </c>
      <c r="X132" s="47">
        <f t="shared" si="54"/>
        <v>0.026483050847457626</v>
      </c>
      <c r="Y132" s="47">
        <f t="shared" si="55"/>
        <v>0.19959530896125055</v>
      </c>
      <c r="Z132" s="78">
        <f t="shared" si="56"/>
        <v>0.35881065879741725</v>
      </c>
      <c r="AA132" s="31">
        <f t="shared" si="57"/>
        <v>1</v>
      </c>
      <c r="AB132" s="59">
        <f t="shared" si="58"/>
        <v>0.6411893412025828</v>
      </c>
      <c r="AC132" s="59">
        <f t="shared" si="59"/>
        <v>0.04130301167793485</v>
      </c>
      <c r="AD132" s="59">
        <f t="shared" si="60"/>
        <v>0.3112891873512737</v>
      </c>
      <c r="AE132" s="51">
        <f t="shared" si="61"/>
        <v>0.07234204768798853</v>
      </c>
      <c r="AF132" s="47">
        <f t="shared" si="62"/>
        <v>0.454814736696602</v>
      </c>
      <c r="AG132" s="52">
        <f t="shared" si="63"/>
        <v>0.12025101658620023</v>
      </c>
      <c r="AH132" s="31">
        <f t="shared" si="64"/>
        <v>0.6474078009707908</v>
      </c>
      <c r="AI132" s="31">
        <f t="shared" si="65"/>
        <v>0.9999999999999993</v>
      </c>
      <c r="AJ132" s="31">
        <f t="shared" si="66"/>
        <v>0.6887108126487262</v>
      </c>
      <c r="AK132" s="31">
        <f t="shared" si="67"/>
        <v>0.05997148718935716</v>
      </c>
      <c r="AL132" s="31">
        <f t="shared" si="68"/>
        <v>0.9400285128106428</v>
      </c>
      <c r="AM132" s="31"/>
      <c r="AN132" s="70">
        <f t="shared" si="69"/>
        <v>6.287003910342976</v>
      </c>
      <c r="AO132" s="67">
        <f t="shared" si="70"/>
        <v>3.726179206909539</v>
      </c>
      <c r="AP132" s="75">
        <f t="shared" si="71"/>
        <v>0.5166078594230858</v>
      </c>
      <c r="AQ132" s="80"/>
    </row>
    <row r="133" spans="1:43" ht="12">
      <c r="A133" s="32">
        <v>1</v>
      </c>
      <c r="B133" s="41" t="s">
        <v>751</v>
      </c>
      <c r="C133" s="46" t="s">
        <v>297</v>
      </c>
      <c r="D133" s="5">
        <v>11666</v>
      </c>
      <c r="E133" s="5">
        <v>11544</v>
      </c>
      <c r="F133" s="82">
        <f t="shared" si="48"/>
        <v>-0.01045774044231099</v>
      </c>
      <c r="G133" s="14">
        <f t="shared" si="49"/>
        <v>11605</v>
      </c>
      <c r="H133" s="14">
        <f t="shared" si="50"/>
        <v>4223.500000000002</v>
      </c>
      <c r="I133" s="14">
        <v>4000.720713002205</v>
      </c>
      <c r="J133" s="10">
        <v>843.2944444444446</v>
      </c>
      <c r="K133" s="10">
        <v>231</v>
      </c>
      <c r="L133" s="17">
        <v>1074.2944444444447</v>
      </c>
      <c r="M133" s="14">
        <f t="shared" si="51"/>
        <v>5075.015157446649</v>
      </c>
      <c r="N133" s="4">
        <v>263.5</v>
      </c>
      <c r="O133" s="4">
        <v>2042.9848425533496</v>
      </c>
      <c r="P133" s="26">
        <f t="shared" si="52"/>
        <v>7381.499999999998</v>
      </c>
      <c r="Q133" s="9">
        <v>1847.6479128245826</v>
      </c>
      <c r="R133" s="10">
        <v>2153.0728001776233</v>
      </c>
      <c r="S133" s="11">
        <v>4000.720713002206</v>
      </c>
      <c r="T133" s="12">
        <v>1852.6528574448353</v>
      </c>
      <c r="U133" s="10">
        <v>4603.386168878736</v>
      </c>
      <c r="V133" s="66">
        <v>6456.039026323571</v>
      </c>
      <c r="W133" s="51">
        <f t="shared" si="53"/>
        <v>0.4373128097756699</v>
      </c>
      <c r="X133" s="47">
        <f t="shared" si="54"/>
        <v>0.022705730288668676</v>
      </c>
      <c r="Y133" s="47">
        <f t="shared" si="55"/>
        <v>0.176043502158841</v>
      </c>
      <c r="Z133" s="78">
        <f t="shared" si="56"/>
        <v>0.3639379577768205</v>
      </c>
      <c r="AA133" s="31">
        <f t="shared" si="57"/>
        <v>1</v>
      </c>
      <c r="AB133" s="59">
        <f t="shared" si="58"/>
        <v>0.6360620422231795</v>
      </c>
      <c r="AC133" s="59">
        <f t="shared" si="59"/>
        <v>0.03569735148682518</v>
      </c>
      <c r="AD133" s="59">
        <f t="shared" si="60"/>
        <v>0.2767709601779246</v>
      </c>
      <c r="AE133" s="51">
        <f t="shared" si="61"/>
        <v>0.2503079201821558</v>
      </c>
      <c r="AF133" s="47">
        <f t="shared" si="62"/>
        <v>0.29168499629853334</v>
      </c>
      <c r="AG133" s="52">
        <f t="shared" si="63"/>
        <v>0.1455387718545614</v>
      </c>
      <c r="AH133" s="31">
        <f t="shared" si="64"/>
        <v>0.6875316883352506</v>
      </c>
      <c r="AI133" s="31">
        <f t="shared" si="65"/>
        <v>1.0000000000000004</v>
      </c>
      <c r="AJ133" s="31">
        <f t="shared" si="66"/>
        <v>0.7232290398220755</v>
      </c>
      <c r="AK133" s="31">
        <f t="shared" si="67"/>
        <v>0.04935829387548823</v>
      </c>
      <c r="AL133" s="31">
        <f t="shared" si="68"/>
        <v>0.9506417061245118</v>
      </c>
      <c r="AM133" s="31"/>
      <c r="AN133" s="17">
        <f t="shared" si="69"/>
        <v>1.1653047018498908</v>
      </c>
      <c r="AO133" s="67">
        <f t="shared" si="70"/>
        <v>2.484753768295098</v>
      </c>
      <c r="AP133" s="75">
        <f t="shared" si="71"/>
        <v>1.1506392220576376</v>
      </c>
      <c r="AQ133" s="80"/>
    </row>
    <row r="134" spans="1:43" ht="12">
      <c r="A134" s="32">
        <v>1</v>
      </c>
      <c r="B134" s="41" t="s">
        <v>630</v>
      </c>
      <c r="C134" s="46" t="s">
        <v>57</v>
      </c>
      <c r="D134" s="5">
        <v>20149</v>
      </c>
      <c r="E134" s="5">
        <v>20341</v>
      </c>
      <c r="F134" s="82">
        <f t="shared" si="48"/>
        <v>0.009529008883815575</v>
      </c>
      <c r="G134" s="14">
        <f t="shared" si="49"/>
        <v>20245</v>
      </c>
      <c r="H134" s="14">
        <f t="shared" si="50"/>
        <v>7128.5</v>
      </c>
      <c r="I134" s="14">
        <v>7628.859335982658</v>
      </c>
      <c r="J134" s="10">
        <v>1238.245481594379</v>
      </c>
      <c r="K134" s="10">
        <v>175.5</v>
      </c>
      <c r="L134" s="17">
        <v>1413.745481594379</v>
      </c>
      <c r="M134" s="14">
        <f t="shared" si="51"/>
        <v>9042.604817577037</v>
      </c>
      <c r="N134" s="4">
        <v>459.25</v>
      </c>
      <c r="O134" s="4">
        <v>3614.6451824229634</v>
      </c>
      <c r="P134" s="26">
        <f t="shared" si="52"/>
        <v>13116.5</v>
      </c>
      <c r="Q134" s="9">
        <v>1174.6137670590704</v>
      </c>
      <c r="R134" s="10">
        <v>6454.245568923585</v>
      </c>
      <c r="S134" s="11">
        <v>7628.8593359826555</v>
      </c>
      <c r="T134" s="12">
        <v>1191.620867694507</v>
      </c>
      <c r="U134" s="10">
        <v>4581.709198606997</v>
      </c>
      <c r="V134" s="66">
        <v>5773.330066301504</v>
      </c>
      <c r="W134" s="51">
        <f t="shared" si="53"/>
        <v>0.4466586721450747</v>
      </c>
      <c r="X134" s="47">
        <f t="shared" si="54"/>
        <v>0.022684613484811066</v>
      </c>
      <c r="Y134" s="47">
        <f t="shared" si="55"/>
        <v>0.17854508186826196</v>
      </c>
      <c r="Z134" s="78">
        <f t="shared" si="56"/>
        <v>0.3521116325018523</v>
      </c>
      <c r="AA134" s="31">
        <f t="shared" si="57"/>
        <v>1</v>
      </c>
      <c r="AB134" s="59">
        <f t="shared" si="58"/>
        <v>0.6478883674981477</v>
      </c>
      <c r="AC134" s="59">
        <f t="shared" si="59"/>
        <v>0.035013151374223304</v>
      </c>
      <c r="AD134" s="59">
        <f t="shared" si="60"/>
        <v>0.2755800085711099</v>
      </c>
      <c r="AE134" s="51">
        <f t="shared" si="61"/>
        <v>0.08955237807792249</v>
      </c>
      <c r="AF134" s="47">
        <f t="shared" si="62"/>
        <v>0.49207071771612737</v>
      </c>
      <c r="AG134" s="52">
        <f t="shared" si="63"/>
        <v>0.10778374426061671</v>
      </c>
      <c r="AH134" s="31">
        <f t="shared" si="64"/>
        <v>0.6894068400546665</v>
      </c>
      <c r="AI134" s="31">
        <f t="shared" si="65"/>
        <v>0.9999999999999997</v>
      </c>
      <c r="AJ134" s="31">
        <f t="shared" si="66"/>
        <v>0.7244199914288901</v>
      </c>
      <c r="AK134" s="31">
        <f t="shared" si="67"/>
        <v>0.048332668601761296</v>
      </c>
      <c r="AL134" s="31">
        <f t="shared" si="68"/>
        <v>0.9516673313982387</v>
      </c>
      <c r="AM134" s="31"/>
      <c r="AN134" s="17">
        <f t="shared" si="69"/>
        <v>5.494781135660745</v>
      </c>
      <c r="AO134" s="67">
        <f t="shared" si="70"/>
        <v>3.8449387072848733</v>
      </c>
      <c r="AP134" s="75">
        <f t="shared" si="71"/>
        <v>0.600575917948399</v>
      </c>
      <c r="AQ134" s="80"/>
    </row>
    <row r="135" spans="1:43" ht="12">
      <c r="A135" s="32">
        <v>1</v>
      </c>
      <c r="B135" s="41" t="s">
        <v>854</v>
      </c>
      <c r="C135" s="46" t="s">
        <v>77</v>
      </c>
      <c r="D135" s="5">
        <v>18208</v>
      </c>
      <c r="E135" s="5">
        <v>18242</v>
      </c>
      <c r="F135" s="82">
        <f t="shared" si="48"/>
        <v>0.001867311072056239</v>
      </c>
      <c r="G135" s="14">
        <f t="shared" si="49"/>
        <v>18225</v>
      </c>
      <c r="H135" s="14">
        <f t="shared" si="50"/>
        <v>5728</v>
      </c>
      <c r="I135" s="14">
        <v>7356.1571355645965</v>
      </c>
      <c r="J135" s="10">
        <v>987.612406018778</v>
      </c>
      <c r="K135" s="10">
        <v>85.5</v>
      </c>
      <c r="L135" s="17">
        <v>1073.112406018778</v>
      </c>
      <c r="M135" s="14">
        <f t="shared" si="51"/>
        <v>8429.269541583375</v>
      </c>
      <c r="N135" s="4">
        <v>528</v>
      </c>
      <c r="O135" s="4">
        <v>3539.730458416626</v>
      </c>
      <c r="P135" s="26">
        <f t="shared" si="52"/>
        <v>12497</v>
      </c>
      <c r="Q135" s="9">
        <v>1470.561228659062</v>
      </c>
      <c r="R135" s="10">
        <v>5885.595906905527</v>
      </c>
      <c r="S135" s="11">
        <v>7356.157135564589</v>
      </c>
      <c r="T135" s="12">
        <v>1487.813620352303</v>
      </c>
      <c r="U135" s="10">
        <v>4484.605960199578</v>
      </c>
      <c r="V135" s="66">
        <v>5972.41958055188</v>
      </c>
      <c r="W135" s="51">
        <f t="shared" si="53"/>
        <v>0.46251136030635803</v>
      </c>
      <c r="X135" s="47">
        <f t="shared" si="54"/>
        <v>0.02897119341563786</v>
      </c>
      <c r="Y135" s="47">
        <f t="shared" si="55"/>
        <v>0.19422389346593283</v>
      </c>
      <c r="Z135" s="78">
        <f t="shared" si="56"/>
        <v>0.31429355281207133</v>
      </c>
      <c r="AA135" s="31">
        <f t="shared" si="57"/>
        <v>1</v>
      </c>
      <c r="AB135" s="59">
        <f t="shared" si="58"/>
        <v>0.6857064471879287</v>
      </c>
      <c r="AC135" s="59">
        <f t="shared" si="59"/>
        <v>0.042250140033608066</v>
      </c>
      <c r="AD135" s="59">
        <f t="shared" si="60"/>
        <v>0.2832464158131252</v>
      </c>
      <c r="AE135" s="51">
        <f t="shared" si="61"/>
        <v>0.11767313984628806</v>
      </c>
      <c r="AF135" s="47">
        <f t="shared" si="62"/>
        <v>0.47096070312119126</v>
      </c>
      <c r="AG135" s="52">
        <f t="shared" si="63"/>
        <v>0.08586960118578683</v>
      </c>
      <c r="AH135" s="31">
        <f t="shared" si="64"/>
        <v>0.6745034441532661</v>
      </c>
      <c r="AI135" s="31">
        <f t="shared" si="65"/>
        <v>0.9999999999999993</v>
      </c>
      <c r="AJ135" s="31">
        <f t="shared" si="66"/>
        <v>0.7167535841868748</v>
      </c>
      <c r="AK135" s="31">
        <f t="shared" si="67"/>
        <v>0.058946534716724126</v>
      </c>
      <c r="AL135" s="31">
        <f t="shared" si="68"/>
        <v>0.9410534652832758</v>
      </c>
      <c r="AM135" s="31"/>
      <c r="AN135" s="17">
        <f t="shared" si="69"/>
        <v>4.002278716590627</v>
      </c>
      <c r="AO135" s="67">
        <f t="shared" si="70"/>
        <v>3.01422563878509</v>
      </c>
      <c r="AP135" s="75">
        <f t="shared" si="71"/>
        <v>0.6096397721737059</v>
      </c>
      <c r="AQ135" s="80"/>
    </row>
    <row r="136" spans="1:43" ht="12">
      <c r="A136" s="32">
        <v>1</v>
      </c>
      <c r="B136" s="41" t="s">
        <v>828</v>
      </c>
      <c r="C136" s="46" t="s">
        <v>128</v>
      </c>
      <c r="D136" s="5">
        <v>33112</v>
      </c>
      <c r="E136" s="5">
        <v>33240</v>
      </c>
      <c r="F136" s="82">
        <f t="shared" si="48"/>
        <v>0.003865668035757429</v>
      </c>
      <c r="G136" s="14">
        <f t="shared" si="49"/>
        <v>33176</v>
      </c>
      <c r="H136" s="14">
        <f t="shared" si="50"/>
        <v>11558.333333333336</v>
      </c>
      <c r="I136" s="14">
        <v>13087.947812803455</v>
      </c>
      <c r="J136" s="10">
        <v>1729.513703287214</v>
      </c>
      <c r="K136" s="10">
        <v>319</v>
      </c>
      <c r="L136" s="17">
        <v>2048.513703287214</v>
      </c>
      <c r="M136" s="14">
        <f t="shared" si="51"/>
        <v>15136.461516090669</v>
      </c>
      <c r="N136" s="4">
        <v>758.4166666666665</v>
      </c>
      <c r="O136" s="4">
        <v>5722.788483909329</v>
      </c>
      <c r="P136" s="26">
        <f t="shared" si="52"/>
        <v>21617.666666666664</v>
      </c>
      <c r="Q136" s="9">
        <v>2518.022201491778</v>
      </c>
      <c r="R136" s="10">
        <v>10569.925611311692</v>
      </c>
      <c r="S136" s="11">
        <v>13087.94781280347</v>
      </c>
      <c r="T136" s="12">
        <v>2534.7879333487535</v>
      </c>
      <c r="U136" s="10">
        <v>4476.177225954697</v>
      </c>
      <c r="V136" s="66">
        <v>7010.9651593034505</v>
      </c>
      <c r="W136" s="51">
        <f t="shared" si="53"/>
        <v>0.4562473328939797</v>
      </c>
      <c r="X136" s="47">
        <f t="shared" si="54"/>
        <v>0.022860401093159708</v>
      </c>
      <c r="Y136" s="47">
        <f t="shared" si="55"/>
        <v>0.17249784434257684</v>
      </c>
      <c r="Z136" s="78">
        <f t="shared" si="56"/>
        <v>0.34839442167028384</v>
      </c>
      <c r="AA136" s="31">
        <f t="shared" si="57"/>
        <v>1</v>
      </c>
      <c r="AB136" s="59">
        <f t="shared" si="58"/>
        <v>0.6516055783297162</v>
      </c>
      <c r="AC136" s="59">
        <f t="shared" si="59"/>
        <v>0.03508318813316269</v>
      </c>
      <c r="AD136" s="59">
        <f t="shared" si="60"/>
        <v>0.2647273904326398</v>
      </c>
      <c r="AE136" s="51">
        <f t="shared" si="61"/>
        <v>0.1164798329217667</v>
      </c>
      <c r="AF136" s="47">
        <f t="shared" si="62"/>
        <v>0.4889484963522902</v>
      </c>
      <c r="AG136" s="52">
        <f t="shared" si="63"/>
        <v>0.09476109216014128</v>
      </c>
      <c r="AH136" s="31">
        <f t="shared" si="64"/>
        <v>0.7001894214341982</v>
      </c>
      <c r="AI136" s="31">
        <f t="shared" si="65"/>
        <v>1.0000000000000007</v>
      </c>
      <c r="AJ136" s="31">
        <f t="shared" si="66"/>
        <v>0.7352726095673602</v>
      </c>
      <c r="AK136" s="31">
        <f t="shared" si="67"/>
        <v>0.04771453155830991</v>
      </c>
      <c r="AL136" s="31">
        <f t="shared" si="68"/>
        <v>0.9522854684416902</v>
      </c>
      <c r="AM136" s="31"/>
      <c r="AN136" s="17">
        <f t="shared" si="69"/>
        <v>4.197709458260392</v>
      </c>
      <c r="AO136" s="67">
        <f t="shared" si="70"/>
        <v>1.7658981120527661</v>
      </c>
      <c r="AP136" s="75">
        <f t="shared" si="71"/>
        <v>0.3420075698633069</v>
      </c>
      <c r="AQ136" s="80"/>
    </row>
    <row r="137" spans="1:43" ht="12">
      <c r="A137" s="32">
        <v>3</v>
      </c>
      <c r="B137" s="41" t="s">
        <v>1054</v>
      </c>
      <c r="C137" s="46" t="s">
        <v>414</v>
      </c>
      <c r="D137" s="5">
        <v>20865</v>
      </c>
      <c r="E137" s="5">
        <v>20942</v>
      </c>
      <c r="F137" s="82">
        <f t="shared" si="48"/>
        <v>0.0036903906062784567</v>
      </c>
      <c r="G137" s="14">
        <f t="shared" si="49"/>
        <v>20903.5</v>
      </c>
      <c r="H137" s="14">
        <f t="shared" si="50"/>
        <v>7723</v>
      </c>
      <c r="I137" s="14">
        <v>6343.104607672255</v>
      </c>
      <c r="J137" s="10">
        <v>1509.7981359364212</v>
      </c>
      <c r="K137" s="10">
        <v>80</v>
      </c>
      <c r="L137" s="17">
        <v>1589.7981359364212</v>
      </c>
      <c r="M137" s="14">
        <f t="shared" si="51"/>
        <v>7932.902743608676</v>
      </c>
      <c r="N137" s="4">
        <v>1030.25</v>
      </c>
      <c r="O137" s="4">
        <v>4217.347256391323</v>
      </c>
      <c r="P137" s="26">
        <f t="shared" si="52"/>
        <v>13180.5</v>
      </c>
      <c r="Q137" s="9">
        <v>958.159048834268</v>
      </c>
      <c r="R137" s="10">
        <v>5384.945558837983</v>
      </c>
      <c r="S137" s="11">
        <v>6343.104607672251</v>
      </c>
      <c r="T137" s="12">
        <v>963.7201337399283</v>
      </c>
      <c r="U137" s="10">
        <v>4361.265837646966</v>
      </c>
      <c r="V137" s="66">
        <v>5324.985971386895</v>
      </c>
      <c r="W137" s="51">
        <f t="shared" si="53"/>
        <v>0.37950117174677334</v>
      </c>
      <c r="X137" s="47">
        <f t="shared" si="54"/>
        <v>0.04928600473604899</v>
      </c>
      <c r="Y137" s="47">
        <f t="shared" si="55"/>
        <v>0.2017531636516049</v>
      </c>
      <c r="Z137" s="78">
        <f t="shared" si="56"/>
        <v>0.3694596598655728</v>
      </c>
      <c r="AA137" s="31">
        <f t="shared" si="57"/>
        <v>1</v>
      </c>
      <c r="AB137" s="59">
        <f t="shared" si="58"/>
        <v>0.6305403401344273</v>
      </c>
      <c r="AC137" s="59">
        <f t="shared" si="59"/>
        <v>0.07816471302302644</v>
      </c>
      <c r="AD137" s="59">
        <f t="shared" si="60"/>
        <v>0.3199686852844219</v>
      </c>
      <c r="AE137" s="51">
        <f t="shared" si="61"/>
        <v>0.07269519736233587</v>
      </c>
      <c r="AF137" s="47">
        <f t="shared" si="62"/>
        <v>0.40855396675679856</v>
      </c>
      <c r="AG137" s="52">
        <f t="shared" si="63"/>
        <v>0.12061743757341688</v>
      </c>
      <c r="AH137" s="31">
        <f t="shared" si="64"/>
        <v>0.6018666016925514</v>
      </c>
      <c r="AI137" s="31">
        <f t="shared" si="65"/>
        <v>0.9999999999999997</v>
      </c>
      <c r="AJ137" s="31">
        <f t="shared" si="66"/>
        <v>0.680031314715578</v>
      </c>
      <c r="AK137" s="31">
        <f t="shared" si="67"/>
        <v>0.11494281414925532</v>
      </c>
      <c r="AL137" s="31">
        <f t="shared" si="68"/>
        <v>0.8850571858507447</v>
      </c>
      <c r="AM137" s="31"/>
      <c r="AN137" s="17">
        <f t="shared" si="69"/>
        <v>5.62009570894259</v>
      </c>
      <c r="AO137" s="67">
        <f t="shared" si="70"/>
        <v>4.5254485041441574</v>
      </c>
      <c r="AP137" s="75">
        <f t="shared" si="71"/>
        <v>0.6875601314176393</v>
      </c>
      <c r="AQ137" s="80"/>
    </row>
    <row r="138" spans="1:43" ht="12">
      <c r="A138" s="32">
        <v>1</v>
      </c>
      <c r="B138" s="41" t="s">
        <v>884</v>
      </c>
      <c r="C138" s="46" t="s">
        <v>76</v>
      </c>
      <c r="D138" s="5">
        <v>15173</v>
      </c>
      <c r="E138" s="5">
        <v>15238</v>
      </c>
      <c r="F138" s="82">
        <f t="shared" si="48"/>
        <v>0.0042839253937916036</v>
      </c>
      <c r="G138" s="14">
        <f t="shared" si="49"/>
        <v>15205.5</v>
      </c>
      <c r="H138" s="14">
        <f t="shared" si="50"/>
        <v>4968</v>
      </c>
      <c r="I138" s="14">
        <v>5753.533313334258</v>
      </c>
      <c r="J138" s="10">
        <v>999.9943089306338</v>
      </c>
      <c r="K138" s="10">
        <v>166</v>
      </c>
      <c r="L138" s="17">
        <v>1165.994308930634</v>
      </c>
      <c r="M138" s="14">
        <f t="shared" si="51"/>
        <v>6919.527622264892</v>
      </c>
      <c r="N138" s="4">
        <v>450.75</v>
      </c>
      <c r="O138" s="4">
        <v>2867.222377735108</v>
      </c>
      <c r="P138" s="26">
        <f t="shared" si="52"/>
        <v>10237.5</v>
      </c>
      <c r="Q138" s="9">
        <v>1767.0577050183078</v>
      </c>
      <c r="R138" s="10">
        <v>3986.475608315952</v>
      </c>
      <c r="S138" s="11">
        <v>5753.533313334259</v>
      </c>
      <c r="T138" s="12">
        <v>1772.704530415133</v>
      </c>
      <c r="U138" s="10">
        <v>4220.376853035901</v>
      </c>
      <c r="V138" s="66">
        <v>5993.081383451034</v>
      </c>
      <c r="W138" s="51">
        <f t="shared" si="53"/>
        <v>0.45506741785964894</v>
      </c>
      <c r="X138" s="47">
        <f t="shared" si="54"/>
        <v>0.029643878859623163</v>
      </c>
      <c r="Y138" s="47">
        <f t="shared" si="55"/>
        <v>0.1885648204751641</v>
      </c>
      <c r="Z138" s="78">
        <f t="shared" si="56"/>
        <v>0.3267238828055638</v>
      </c>
      <c r="AA138" s="31">
        <f t="shared" si="57"/>
        <v>1</v>
      </c>
      <c r="AB138" s="59">
        <f t="shared" si="58"/>
        <v>0.6732761171944363</v>
      </c>
      <c r="AC138" s="59">
        <f t="shared" si="59"/>
        <v>0.04402930402930403</v>
      </c>
      <c r="AD138" s="59">
        <f t="shared" si="60"/>
        <v>0.2800705619277273</v>
      </c>
      <c r="AE138" s="51">
        <f t="shared" si="61"/>
        <v>0.17260636923255754</v>
      </c>
      <c r="AF138" s="47">
        <f t="shared" si="62"/>
        <v>0.389399326819629</v>
      </c>
      <c r="AG138" s="52">
        <f t="shared" si="63"/>
        <v>0.1138944379907823</v>
      </c>
      <c r="AH138" s="31">
        <f t="shared" si="64"/>
        <v>0.6759001340429689</v>
      </c>
      <c r="AI138" s="31">
        <f t="shared" si="65"/>
        <v>1.0000000000000002</v>
      </c>
      <c r="AJ138" s="31">
        <f t="shared" si="66"/>
        <v>0.7199294380722727</v>
      </c>
      <c r="AK138" s="31">
        <f t="shared" si="67"/>
        <v>0.06115780478042348</v>
      </c>
      <c r="AL138" s="31">
        <f t="shared" si="68"/>
        <v>0.9388421952195766</v>
      </c>
      <c r="AM138" s="31"/>
      <c r="AN138" s="17">
        <f t="shared" si="69"/>
        <v>2.2559962795751765</v>
      </c>
      <c r="AO138" s="67">
        <f t="shared" si="70"/>
        <v>2.3807559469865915</v>
      </c>
      <c r="AP138" s="75">
        <f t="shared" si="71"/>
        <v>0.7335278381468394</v>
      </c>
      <c r="AQ138" s="80"/>
    </row>
    <row r="139" spans="1:43" ht="12">
      <c r="A139" s="32">
        <v>1</v>
      </c>
      <c r="B139" s="41" t="s">
        <v>681</v>
      </c>
      <c r="C139" s="46" t="s">
        <v>233</v>
      </c>
      <c r="D139" s="5">
        <v>15006</v>
      </c>
      <c r="E139" s="5">
        <v>15071</v>
      </c>
      <c r="F139" s="82">
        <f t="shared" si="48"/>
        <v>0.004331600693056111</v>
      </c>
      <c r="G139" s="14">
        <f t="shared" si="49"/>
        <v>15038.5</v>
      </c>
      <c r="H139" s="14">
        <f t="shared" si="50"/>
        <v>5120</v>
      </c>
      <c r="I139" s="14">
        <v>6024.752284447967</v>
      </c>
      <c r="J139" s="10">
        <v>914.1060606060604</v>
      </c>
      <c r="K139" s="10">
        <v>65.5</v>
      </c>
      <c r="L139" s="17">
        <v>979.6060606060604</v>
      </c>
      <c r="M139" s="14">
        <f t="shared" si="51"/>
        <v>7004.358345054027</v>
      </c>
      <c r="N139" s="4">
        <v>320.58333333333337</v>
      </c>
      <c r="O139" s="4">
        <v>2593.558321612639</v>
      </c>
      <c r="P139" s="26">
        <f t="shared" si="52"/>
        <v>9918.5</v>
      </c>
      <c r="Q139" s="9">
        <v>894.5394530241817</v>
      </c>
      <c r="R139" s="10">
        <v>5130.212831423791</v>
      </c>
      <c r="S139" s="11">
        <v>6024.752284447973</v>
      </c>
      <c r="T139" s="12">
        <v>903.089107524536</v>
      </c>
      <c r="U139" s="10">
        <v>4186.136165521337</v>
      </c>
      <c r="V139" s="66">
        <v>5089.225273045873</v>
      </c>
      <c r="W139" s="51">
        <f t="shared" si="53"/>
        <v>0.4657617677995829</v>
      </c>
      <c r="X139" s="47">
        <f t="shared" si="54"/>
        <v>0.021317507286852635</v>
      </c>
      <c r="Y139" s="47">
        <f t="shared" si="55"/>
        <v>0.17246123759767523</v>
      </c>
      <c r="Z139" s="78">
        <f t="shared" si="56"/>
        <v>0.3404594873158892</v>
      </c>
      <c r="AA139" s="31">
        <f t="shared" si="57"/>
        <v>1</v>
      </c>
      <c r="AB139" s="59">
        <f t="shared" si="58"/>
        <v>0.6595405126841107</v>
      </c>
      <c r="AC139" s="59">
        <f t="shared" si="59"/>
        <v>0.03232175564181412</v>
      </c>
      <c r="AD139" s="59">
        <f t="shared" si="60"/>
        <v>0.2614869508103684</v>
      </c>
      <c r="AE139" s="51">
        <f t="shared" si="61"/>
        <v>0.09018898553452455</v>
      </c>
      <c r="AF139" s="47">
        <f t="shared" si="62"/>
        <v>0.5172367627588638</v>
      </c>
      <c r="AG139" s="52">
        <f t="shared" si="63"/>
        <v>0.09876554525442964</v>
      </c>
      <c r="AH139" s="31">
        <f t="shared" si="64"/>
        <v>0.706191293547818</v>
      </c>
      <c r="AI139" s="31">
        <f t="shared" si="65"/>
        <v>1.0000000000000004</v>
      </c>
      <c r="AJ139" s="31">
        <f t="shared" si="66"/>
        <v>0.7385130491896316</v>
      </c>
      <c r="AK139" s="31">
        <f t="shared" si="67"/>
        <v>0.04376599124048072</v>
      </c>
      <c r="AL139" s="31">
        <f t="shared" si="68"/>
        <v>0.9562340087595194</v>
      </c>
      <c r="AM139" s="31"/>
      <c r="AN139" s="17">
        <f t="shared" si="69"/>
        <v>5.735032495302482</v>
      </c>
      <c r="AO139" s="67">
        <f t="shared" si="70"/>
        <v>4.635352293192844</v>
      </c>
      <c r="AP139" s="75">
        <f t="shared" si="71"/>
        <v>0.6948229516966602</v>
      </c>
      <c r="AQ139" s="80"/>
    </row>
    <row r="140" spans="1:43" ht="12">
      <c r="A140" s="32">
        <v>1</v>
      </c>
      <c r="B140" s="41" t="s">
        <v>865</v>
      </c>
      <c r="C140" s="46" t="s">
        <v>97</v>
      </c>
      <c r="D140" s="5">
        <v>14293</v>
      </c>
      <c r="E140" s="5">
        <v>14322</v>
      </c>
      <c r="F140" s="82">
        <f t="shared" si="48"/>
        <v>0.002028965227733856</v>
      </c>
      <c r="G140" s="14">
        <f t="shared" si="49"/>
        <v>14307.5</v>
      </c>
      <c r="H140" s="14">
        <f t="shared" si="50"/>
        <v>4591.5</v>
      </c>
      <c r="I140" s="14">
        <v>5605.98449230783</v>
      </c>
      <c r="J140" s="10">
        <v>940.9881632144597</v>
      </c>
      <c r="K140" s="10">
        <v>81.5</v>
      </c>
      <c r="L140" s="17">
        <v>1022.4881632144597</v>
      </c>
      <c r="M140" s="14">
        <f t="shared" si="51"/>
        <v>6628.47265552229</v>
      </c>
      <c r="N140" s="4">
        <v>396.25</v>
      </c>
      <c r="O140" s="4">
        <v>2691.2773444777113</v>
      </c>
      <c r="P140" s="26">
        <f t="shared" si="52"/>
        <v>9716</v>
      </c>
      <c r="Q140" s="9">
        <v>1114.4013469476574</v>
      </c>
      <c r="R140" s="10">
        <v>4491.583145360161</v>
      </c>
      <c r="S140" s="11">
        <v>5605.984492307819</v>
      </c>
      <c r="T140" s="12">
        <v>1120.7469351829516</v>
      </c>
      <c r="U140" s="10">
        <v>4176.910190155041</v>
      </c>
      <c r="V140" s="66">
        <v>5297.6571253379925</v>
      </c>
      <c r="W140" s="51">
        <f t="shared" si="53"/>
        <v>0.4632865738614216</v>
      </c>
      <c r="X140" s="47">
        <f t="shared" si="54"/>
        <v>0.027695264721300017</v>
      </c>
      <c r="Y140" s="47">
        <f t="shared" si="55"/>
        <v>0.18810255771292758</v>
      </c>
      <c r="Z140" s="78">
        <f t="shared" si="56"/>
        <v>0.32091560370435085</v>
      </c>
      <c r="AA140" s="31">
        <f t="shared" si="57"/>
        <v>1</v>
      </c>
      <c r="AB140" s="59">
        <f t="shared" si="58"/>
        <v>0.6790843962956491</v>
      </c>
      <c r="AC140" s="59">
        <f t="shared" si="59"/>
        <v>0.04078324413338823</v>
      </c>
      <c r="AD140" s="59">
        <f t="shared" si="60"/>
        <v>0.27699437468893695</v>
      </c>
      <c r="AE140" s="51">
        <f t="shared" si="61"/>
        <v>0.11469754497196968</v>
      </c>
      <c r="AF140" s="47">
        <f t="shared" si="62"/>
        <v>0.46228727309182394</v>
      </c>
      <c r="AG140" s="52">
        <f t="shared" si="63"/>
        <v>0.10523756311388018</v>
      </c>
      <c r="AH140" s="31">
        <f t="shared" si="64"/>
        <v>0.6822223811776739</v>
      </c>
      <c r="AI140" s="31">
        <f t="shared" si="65"/>
        <v>0.9999999999999991</v>
      </c>
      <c r="AJ140" s="31">
        <f t="shared" si="66"/>
        <v>0.7230056253110632</v>
      </c>
      <c r="AK140" s="31">
        <f t="shared" si="67"/>
        <v>0.056407920914642674</v>
      </c>
      <c r="AL140" s="31">
        <f t="shared" si="68"/>
        <v>0.9435920790853574</v>
      </c>
      <c r="AM140" s="31"/>
      <c r="AN140" s="17">
        <f t="shared" si="69"/>
        <v>4.030489695353112</v>
      </c>
      <c r="AO140" s="67">
        <f t="shared" si="70"/>
        <v>3.7268986057706233</v>
      </c>
      <c r="AP140" s="75">
        <f t="shared" si="71"/>
        <v>0.7450805823466575</v>
      </c>
      <c r="AQ140" s="80"/>
    </row>
    <row r="141" spans="1:43" ht="12">
      <c r="A141" s="32">
        <v>1</v>
      </c>
      <c r="B141" s="41" t="s">
        <v>729</v>
      </c>
      <c r="C141" s="46" t="s">
        <v>286</v>
      </c>
      <c r="D141" s="5">
        <v>22452</v>
      </c>
      <c r="E141" s="5">
        <v>22536</v>
      </c>
      <c r="F141" s="82">
        <f t="shared" si="48"/>
        <v>0.0037413148049171567</v>
      </c>
      <c r="G141" s="14">
        <f t="shared" si="49"/>
        <v>22494</v>
      </c>
      <c r="H141" s="14">
        <f t="shared" si="50"/>
        <v>7803</v>
      </c>
      <c r="I141" s="14">
        <v>8304.104905247546</v>
      </c>
      <c r="J141" s="10">
        <v>1750.190145668846</v>
      </c>
      <c r="K141" s="10">
        <v>276.16666666666663</v>
      </c>
      <c r="L141" s="17">
        <v>2026.3568123355126</v>
      </c>
      <c r="M141" s="14">
        <f t="shared" si="51"/>
        <v>10330.461717583059</v>
      </c>
      <c r="N141" s="4">
        <v>428.41666666666663</v>
      </c>
      <c r="O141" s="4">
        <v>3932.1216157502745</v>
      </c>
      <c r="P141" s="26">
        <f t="shared" si="52"/>
        <v>14691</v>
      </c>
      <c r="Q141" s="9">
        <v>1413.0742114699326</v>
      </c>
      <c r="R141" s="10">
        <v>6891.030693777603</v>
      </c>
      <c r="S141" s="11">
        <v>8304.104905247535</v>
      </c>
      <c r="T141" s="12">
        <v>1422.138876349289</v>
      </c>
      <c r="U141" s="10">
        <v>4129.638829753533</v>
      </c>
      <c r="V141" s="66">
        <v>5551.777706102822</v>
      </c>
      <c r="W141" s="51">
        <f t="shared" si="53"/>
        <v>0.45925409965248776</v>
      </c>
      <c r="X141" s="47">
        <f t="shared" si="54"/>
        <v>0.019045819625974333</v>
      </c>
      <c r="Y141" s="47">
        <f t="shared" si="55"/>
        <v>0.1748075760536265</v>
      </c>
      <c r="Z141" s="78">
        <f t="shared" si="56"/>
        <v>0.34689250466791144</v>
      </c>
      <c r="AA141" s="31">
        <f t="shared" si="57"/>
        <v>1</v>
      </c>
      <c r="AB141" s="59">
        <f t="shared" si="58"/>
        <v>0.6531074953320886</v>
      </c>
      <c r="AC141" s="59">
        <f t="shared" si="59"/>
        <v>0.029161845120595373</v>
      </c>
      <c r="AD141" s="59">
        <f t="shared" si="60"/>
        <v>0.26765513686953063</v>
      </c>
      <c r="AE141" s="51">
        <f t="shared" si="61"/>
        <v>0.09618638700360306</v>
      </c>
      <c r="AF141" s="47">
        <f t="shared" si="62"/>
        <v>0.4690647807349808</v>
      </c>
      <c r="AG141" s="52">
        <f t="shared" si="63"/>
        <v>0.1379318502712894</v>
      </c>
      <c r="AH141" s="31">
        <f t="shared" si="64"/>
        <v>0.7031830180098733</v>
      </c>
      <c r="AI141" s="31">
        <f t="shared" si="65"/>
        <v>0.9999999999999993</v>
      </c>
      <c r="AJ141" s="31">
        <f t="shared" si="66"/>
        <v>0.7323448631304693</v>
      </c>
      <c r="AK141" s="31">
        <f t="shared" si="67"/>
        <v>0.03981982613483575</v>
      </c>
      <c r="AL141" s="31">
        <f t="shared" si="68"/>
        <v>0.9601801738651643</v>
      </c>
      <c r="AM141" s="31"/>
      <c r="AN141" s="17">
        <f t="shared" si="69"/>
        <v>4.876623349179443</v>
      </c>
      <c r="AO141" s="67">
        <f t="shared" si="70"/>
        <v>2.903822473621247</v>
      </c>
      <c r="AP141" s="75">
        <f t="shared" si="71"/>
        <v>0.4973008983959161</v>
      </c>
      <c r="AQ141" s="80"/>
    </row>
    <row r="142" spans="1:43" ht="12">
      <c r="A142" s="32">
        <v>1</v>
      </c>
      <c r="B142" s="41" t="s">
        <v>800</v>
      </c>
      <c r="C142" s="46" t="s">
        <v>158</v>
      </c>
      <c r="D142" s="5">
        <v>25146</v>
      </c>
      <c r="E142" s="5">
        <v>25176</v>
      </c>
      <c r="F142" s="82">
        <f t="shared" si="48"/>
        <v>0.0011930326890956812</v>
      </c>
      <c r="G142" s="14">
        <f t="shared" si="49"/>
        <v>25161</v>
      </c>
      <c r="H142" s="14">
        <f t="shared" si="50"/>
        <v>9384.333333333338</v>
      </c>
      <c r="I142" s="14">
        <v>8029.152594533687</v>
      </c>
      <c r="J142" s="10">
        <v>1150.221964806901</v>
      </c>
      <c r="K142" s="10">
        <v>128</v>
      </c>
      <c r="L142" s="17">
        <v>1278.221964806901</v>
      </c>
      <c r="M142" s="14">
        <f t="shared" si="51"/>
        <v>9307.374559340587</v>
      </c>
      <c r="N142" s="4">
        <v>1390.9166666666667</v>
      </c>
      <c r="O142" s="4">
        <v>5078.375440659409</v>
      </c>
      <c r="P142" s="26">
        <f t="shared" si="52"/>
        <v>15776.666666666662</v>
      </c>
      <c r="Q142" s="9">
        <v>3108.9364809088934</v>
      </c>
      <c r="R142" s="10">
        <v>4920.216113624794</v>
      </c>
      <c r="S142" s="11">
        <v>8029.152594533687</v>
      </c>
      <c r="T142" s="12">
        <v>3117.5004690041305</v>
      </c>
      <c r="U142" s="10">
        <v>4083.3883514939207</v>
      </c>
      <c r="V142" s="66">
        <v>7200.888820498051</v>
      </c>
      <c r="W142" s="51">
        <f t="shared" si="53"/>
        <v>0.3699127443003294</v>
      </c>
      <c r="X142" s="47">
        <f t="shared" si="54"/>
        <v>0.055280659221281614</v>
      </c>
      <c r="Y142" s="47">
        <f t="shared" si="55"/>
        <v>0.20183519894516946</v>
      </c>
      <c r="Z142" s="78">
        <f t="shared" si="56"/>
        <v>0.37297139753321956</v>
      </c>
      <c r="AA142" s="31">
        <f t="shared" si="57"/>
        <v>1</v>
      </c>
      <c r="AB142" s="59">
        <f t="shared" si="58"/>
        <v>0.6270286024667804</v>
      </c>
      <c r="AC142" s="59">
        <f t="shared" si="59"/>
        <v>0.08816289879568986</v>
      </c>
      <c r="AD142" s="59">
        <f t="shared" si="60"/>
        <v>0.3218915343752003</v>
      </c>
      <c r="AE142" s="51">
        <f t="shared" si="61"/>
        <v>0.19705914732150184</v>
      </c>
      <c r="AF142" s="47">
        <f t="shared" si="62"/>
        <v>0.31186664569774747</v>
      </c>
      <c r="AG142" s="52">
        <f t="shared" si="63"/>
        <v>0.08101977380986064</v>
      </c>
      <c r="AH142" s="31">
        <f t="shared" si="64"/>
        <v>0.58994556682911</v>
      </c>
      <c r="AI142" s="31">
        <f t="shared" si="65"/>
        <v>1.0000000000000002</v>
      </c>
      <c r="AJ142" s="31">
        <f t="shared" si="66"/>
        <v>0.6781084656247997</v>
      </c>
      <c r="AK142" s="31">
        <f t="shared" si="67"/>
        <v>0.13001297471556825</v>
      </c>
      <c r="AL142" s="31">
        <f t="shared" si="68"/>
        <v>0.8699870252844318</v>
      </c>
      <c r="AM142" s="31"/>
      <c r="AN142" s="17">
        <f t="shared" si="69"/>
        <v>1.582604258349587</v>
      </c>
      <c r="AO142" s="67">
        <f t="shared" si="70"/>
        <v>1.3098276622868763</v>
      </c>
      <c r="AP142" s="75">
        <f t="shared" si="71"/>
        <v>0.5085702760555236</v>
      </c>
      <c r="AQ142" s="80"/>
    </row>
    <row r="143" spans="1:43" ht="12">
      <c r="A143" s="32">
        <v>1</v>
      </c>
      <c r="B143" s="41" t="s">
        <v>622</v>
      </c>
      <c r="C143" s="46" t="s">
        <v>15</v>
      </c>
      <c r="D143" s="5">
        <v>16577</v>
      </c>
      <c r="E143" s="5">
        <v>16770</v>
      </c>
      <c r="F143" s="82">
        <f t="shared" si="48"/>
        <v>0.011642637389153646</v>
      </c>
      <c r="G143" s="14">
        <f t="shared" si="49"/>
        <v>16673.5</v>
      </c>
      <c r="H143" s="14">
        <f t="shared" si="50"/>
        <v>5666.5</v>
      </c>
      <c r="I143" s="14">
        <v>6430.174637852729</v>
      </c>
      <c r="J143" s="10">
        <v>864.6155399069152</v>
      </c>
      <c r="K143" s="10">
        <v>75.75</v>
      </c>
      <c r="L143" s="17">
        <v>940.3655399069152</v>
      </c>
      <c r="M143" s="14">
        <f t="shared" si="51"/>
        <v>7370.5401777596435</v>
      </c>
      <c r="N143" s="4">
        <v>419.6666666666667</v>
      </c>
      <c r="O143" s="4">
        <v>3216.7931555736895</v>
      </c>
      <c r="P143" s="26">
        <f t="shared" si="52"/>
        <v>11007</v>
      </c>
      <c r="Q143" s="9">
        <v>1420.5751737830055</v>
      </c>
      <c r="R143" s="10">
        <v>5009.5994640697145</v>
      </c>
      <c r="S143" s="11">
        <v>6430.1746378527205</v>
      </c>
      <c r="T143" s="12">
        <v>1430.1907160276464</v>
      </c>
      <c r="U143" s="10">
        <v>4083.285255867841</v>
      </c>
      <c r="V143" s="66">
        <v>5513.475971895487</v>
      </c>
      <c r="W143" s="51">
        <f t="shared" si="53"/>
        <v>0.44205116968600733</v>
      </c>
      <c r="X143" s="47">
        <f t="shared" si="54"/>
        <v>0.025169680431023283</v>
      </c>
      <c r="Y143" s="47">
        <f t="shared" si="55"/>
        <v>0.1929284886540732</v>
      </c>
      <c r="Z143" s="78">
        <f t="shared" si="56"/>
        <v>0.3398506612288962</v>
      </c>
      <c r="AA143" s="31">
        <f t="shared" si="57"/>
        <v>1</v>
      </c>
      <c r="AB143" s="59">
        <f t="shared" si="58"/>
        <v>0.6601493387711038</v>
      </c>
      <c r="AC143" s="59">
        <f t="shared" si="59"/>
        <v>0.03812725235456225</v>
      </c>
      <c r="AD143" s="59">
        <f t="shared" si="60"/>
        <v>0.292249764293058</v>
      </c>
      <c r="AE143" s="51">
        <f t="shared" si="61"/>
        <v>0.1290610678461893</v>
      </c>
      <c r="AF143" s="47">
        <f t="shared" si="62"/>
        <v>0.455128505866241</v>
      </c>
      <c r="AG143" s="52">
        <f t="shared" si="63"/>
        <v>0.08543340963994868</v>
      </c>
      <c r="AH143" s="31">
        <f t="shared" si="64"/>
        <v>0.669622983352379</v>
      </c>
      <c r="AI143" s="31">
        <f t="shared" si="65"/>
        <v>0.9999999999999993</v>
      </c>
      <c r="AJ143" s="31">
        <f t="shared" si="66"/>
        <v>0.707750235706942</v>
      </c>
      <c r="AK143" s="31">
        <f t="shared" si="67"/>
        <v>0.053871055678955074</v>
      </c>
      <c r="AL143" s="31">
        <f t="shared" si="68"/>
        <v>0.9461289443210449</v>
      </c>
      <c r="AM143" s="31"/>
      <c r="AN143" s="17">
        <f t="shared" si="69"/>
        <v>3.526458547581894</v>
      </c>
      <c r="AO143" s="67">
        <f t="shared" si="70"/>
        <v>2.8550634611928976</v>
      </c>
      <c r="AP143" s="75">
        <f t="shared" si="71"/>
        <v>0.6350193401949974</v>
      </c>
      <c r="AQ143" s="80"/>
    </row>
    <row r="144" spans="1:43" ht="12">
      <c r="A144" s="32">
        <v>1</v>
      </c>
      <c r="B144" s="41" t="s">
        <v>680</v>
      </c>
      <c r="C144" s="46" t="s">
        <v>232</v>
      </c>
      <c r="D144" s="5">
        <v>11435</v>
      </c>
      <c r="E144" s="5">
        <v>11589</v>
      </c>
      <c r="F144" s="82">
        <f t="shared" si="48"/>
        <v>0.013467424573677306</v>
      </c>
      <c r="G144" s="14">
        <f t="shared" si="49"/>
        <v>11512</v>
      </c>
      <c r="H144" s="14">
        <f t="shared" si="50"/>
        <v>4047</v>
      </c>
      <c r="I144" s="14">
        <v>4525.56812953104</v>
      </c>
      <c r="J144" s="10">
        <v>696.0258024038878</v>
      </c>
      <c r="K144" s="10">
        <v>46.75</v>
      </c>
      <c r="L144" s="17">
        <v>742.7758024038878</v>
      </c>
      <c r="M144" s="14">
        <f t="shared" si="51"/>
        <v>5268.343931934927</v>
      </c>
      <c r="N144" s="4">
        <v>237</v>
      </c>
      <c r="O144" s="4">
        <v>1959.6560680650723</v>
      </c>
      <c r="P144" s="26">
        <f t="shared" si="52"/>
        <v>7465</v>
      </c>
      <c r="Q144" s="9">
        <v>426.31034044354845</v>
      </c>
      <c r="R144" s="10">
        <v>4099.257789087481</v>
      </c>
      <c r="S144" s="11">
        <v>4525.56812953103</v>
      </c>
      <c r="T144" s="12">
        <v>441.88712615783413</v>
      </c>
      <c r="U144" s="10">
        <v>3981.531896098837</v>
      </c>
      <c r="V144" s="66">
        <v>4423.419022256671</v>
      </c>
      <c r="W144" s="51">
        <f t="shared" si="53"/>
        <v>0.45763932695751625</v>
      </c>
      <c r="X144" s="47">
        <f t="shared" si="54"/>
        <v>0.020587213342599026</v>
      </c>
      <c r="Y144" s="47">
        <f t="shared" si="55"/>
        <v>0.17022724705221268</v>
      </c>
      <c r="Z144" s="78">
        <f t="shared" si="56"/>
        <v>0.351546212647672</v>
      </c>
      <c r="AA144" s="31">
        <f t="shared" si="57"/>
        <v>1</v>
      </c>
      <c r="AB144" s="59">
        <f t="shared" si="58"/>
        <v>0.6484537873523281</v>
      </c>
      <c r="AC144" s="59">
        <f t="shared" si="59"/>
        <v>0.03174815807099799</v>
      </c>
      <c r="AD144" s="59">
        <f t="shared" si="60"/>
        <v>0.2625125342351068</v>
      </c>
      <c r="AE144" s="51">
        <f t="shared" si="61"/>
        <v>0.057107882175960946</v>
      </c>
      <c r="AF144" s="47">
        <f t="shared" si="62"/>
        <v>0.5491303133405868</v>
      </c>
      <c r="AG144" s="52">
        <f t="shared" si="63"/>
        <v>0.09950111217734599</v>
      </c>
      <c r="AH144" s="31">
        <f t="shared" si="64"/>
        <v>0.7057393076938938</v>
      </c>
      <c r="AI144" s="31">
        <f t="shared" si="65"/>
        <v>0.9999999999999987</v>
      </c>
      <c r="AJ144" s="31">
        <f t="shared" si="66"/>
        <v>0.7374874657648931</v>
      </c>
      <c r="AK144" s="31">
        <f t="shared" si="67"/>
        <v>0.043049081570586484</v>
      </c>
      <c r="AL144" s="31">
        <f t="shared" si="68"/>
        <v>0.9569509184294135</v>
      </c>
      <c r="AM144" s="31"/>
      <c r="AN144" s="17">
        <f t="shared" si="69"/>
        <v>9.615665866379096</v>
      </c>
      <c r="AO144" s="67">
        <f t="shared" si="70"/>
        <v>9.010291679501668</v>
      </c>
      <c r="AP144" s="75">
        <f t="shared" si="71"/>
        <v>0.8797860914120037</v>
      </c>
      <c r="AQ144" s="80"/>
    </row>
    <row r="145" spans="1:43" ht="12">
      <c r="A145" s="32">
        <v>1</v>
      </c>
      <c r="B145" s="41" t="s">
        <v>873</v>
      </c>
      <c r="C145" s="46" t="s">
        <v>73</v>
      </c>
      <c r="D145" s="5">
        <v>30882</v>
      </c>
      <c r="E145" s="5">
        <v>31226</v>
      </c>
      <c r="F145" s="82">
        <f t="shared" si="48"/>
        <v>0.011139174923903893</v>
      </c>
      <c r="G145" s="14">
        <f t="shared" si="49"/>
        <v>31054</v>
      </c>
      <c r="H145" s="14">
        <f t="shared" si="50"/>
        <v>10009.5</v>
      </c>
      <c r="I145" s="14">
        <v>11780.72951252602</v>
      </c>
      <c r="J145" s="10">
        <v>1787.2510694242599</v>
      </c>
      <c r="K145" s="10">
        <v>271</v>
      </c>
      <c r="L145" s="17">
        <v>2058.25106942426</v>
      </c>
      <c r="M145" s="14">
        <f t="shared" si="51"/>
        <v>13838.98058195028</v>
      </c>
      <c r="N145" s="4">
        <v>1088.4166666666667</v>
      </c>
      <c r="O145" s="4">
        <v>6117.102751383054</v>
      </c>
      <c r="P145" s="26">
        <f t="shared" si="52"/>
        <v>21044.5</v>
      </c>
      <c r="Q145" s="9">
        <v>2637.892707313279</v>
      </c>
      <c r="R145" s="10">
        <v>9142.836805212703</v>
      </c>
      <c r="S145" s="11">
        <v>11780.72951252598</v>
      </c>
      <c r="T145" s="12">
        <v>2655.924260370817</v>
      </c>
      <c r="U145" s="10">
        <v>3980.8972918777276</v>
      </c>
      <c r="V145" s="66">
        <v>6636.821552248544</v>
      </c>
      <c r="W145" s="51">
        <f t="shared" si="53"/>
        <v>0.44564244805662007</v>
      </c>
      <c r="X145" s="47">
        <f t="shared" si="54"/>
        <v>0.0350491616753612</v>
      </c>
      <c r="Y145" s="47">
        <f t="shared" si="55"/>
        <v>0.19698276393968744</v>
      </c>
      <c r="Z145" s="78">
        <f t="shared" si="56"/>
        <v>0.3223256263283313</v>
      </c>
      <c r="AA145" s="31">
        <f t="shared" si="57"/>
        <v>1</v>
      </c>
      <c r="AB145" s="59">
        <f t="shared" si="58"/>
        <v>0.6776743736716687</v>
      </c>
      <c r="AC145" s="59">
        <f t="shared" si="59"/>
        <v>0.05171976842722169</v>
      </c>
      <c r="AD145" s="59">
        <f t="shared" si="60"/>
        <v>0.29067465377571594</v>
      </c>
      <c r="AE145" s="51">
        <f t="shared" si="61"/>
        <v>0.1253483193857435</v>
      </c>
      <c r="AF145" s="47">
        <f t="shared" si="62"/>
        <v>0.4344525555471835</v>
      </c>
      <c r="AG145" s="52">
        <f t="shared" si="63"/>
        <v>0.09780470286413363</v>
      </c>
      <c r="AH145" s="31">
        <f t="shared" si="64"/>
        <v>0.6576055777970606</v>
      </c>
      <c r="AI145" s="31">
        <f t="shared" si="65"/>
        <v>0.9999999999999982</v>
      </c>
      <c r="AJ145" s="31">
        <f t="shared" si="66"/>
        <v>0.7093253462242841</v>
      </c>
      <c r="AK145" s="31">
        <f t="shared" si="67"/>
        <v>0.07291402838277856</v>
      </c>
      <c r="AL145" s="31">
        <f t="shared" si="68"/>
        <v>0.9270859716172215</v>
      </c>
      <c r="AM145" s="31"/>
      <c r="AN145" s="17">
        <f t="shared" si="69"/>
        <v>3.46596234936514</v>
      </c>
      <c r="AO145" s="67">
        <f t="shared" si="70"/>
        <v>1.4988745542472357</v>
      </c>
      <c r="AP145" s="75">
        <f t="shared" si="71"/>
        <v>0.337916025289011</v>
      </c>
      <c r="AQ145" s="80"/>
    </row>
    <row r="146" spans="1:43" ht="12">
      <c r="A146" s="32">
        <v>1</v>
      </c>
      <c r="B146" s="41" t="s">
        <v>841</v>
      </c>
      <c r="C146" s="46" t="s">
        <v>115</v>
      </c>
      <c r="D146" s="5">
        <v>19501</v>
      </c>
      <c r="E146" s="5">
        <v>19719</v>
      </c>
      <c r="F146" s="82">
        <f t="shared" si="48"/>
        <v>0.011178913901851188</v>
      </c>
      <c r="G146" s="14">
        <f t="shared" si="49"/>
        <v>19610</v>
      </c>
      <c r="H146" s="14">
        <f t="shared" si="50"/>
        <v>6759.500000000002</v>
      </c>
      <c r="I146" s="14">
        <v>7432.9374729281635</v>
      </c>
      <c r="J146" s="10">
        <v>1505.2244678146155</v>
      </c>
      <c r="K146" s="10">
        <v>229.5</v>
      </c>
      <c r="L146" s="17">
        <v>1734.7244678146155</v>
      </c>
      <c r="M146" s="14">
        <f t="shared" si="51"/>
        <v>9167.661940742779</v>
      </c>
      <c r="N146" s="4">
        <v>384</v>
      </c>
      <c r="O146" s="4">
        <v>3298.83805925722</v>
      </c>
      <c r="P146" s="26">
        <f t="shared" si="52"/>
        <v>12850.499999999998</v>
      </c>
      <c r="Q146" s="9">
        <v>2108.2826124765556</v>
      </c>
      <c r="R146" s="10">
        <v>5324.654860451621</v>
      </c>
      <c r="S146" s="11">
        <v>7432.937472928177</v>
      </c>
      <c r="T146" s="12">
        <v>2121.065789408206</v>
      </c>
      <c r="U146" s="10">
        <v>3964.229048736842</v>
      </c>
      <c r="V146" s="66">
        <v>6085.294838145048</v>
      </c>
      <c r="W146" s="51">
        <f t="shared" si="53"/>
        <v>0.4674993340511361</v>
      </c>
      <c r="X146" s="47">
        <f t="shared" si="54"/>
        <v>0.019581845996940336</v>
      </c>
      <c r="Y146" s="47">
        <f t="shared" si="55"/>
        <v>0.16822223657609484</v>
      </c>
      <c r="Z146" s="78">
        <f t="shared" si="56"/>
        <v>0.34469658337582876</v>
      </c>
      <c r="AA146" s="31">
        <f t="shared" si="57"/>
        <v>1</v>
      </c>
      <c r="AB146" s="59">
        <f t="shared" si="58"/>
        <v>0.6553034166241712</v>
      </c>
      <c r="AC146" s="59">
        <f t="shared" si="59"/>
        <v>0.0298821057546399</v>
      </c>
      <c r="AD146" s="59">
        <f t="shared" si="60"/>
        <v>0.2567089264431127</v>
      </c>
      <c r="AE146" s="51">
        <f t="shared" si="61"/>
        <v>0.1640623020486795</v>
      </c>
      <c r="AF146" s="47">
        <f t="shared" si="62"/>
        <v>0.4143539053306581</v>
      </c>
      <c r="AG146" s="52">
        <f t="shared" si="63"/>
        <v>0.13499276042291083</v>
      </c>
      <c r="AH146" s="31">
        <f t="shared" si="64"/>
        <v>0.7134089678022484</v>
      </c>
      <c r="AI146" s="31">
        <f t="shared" si="65"/>
        <v>1.0000000000000009</v>
      </c>
      <c r="AJ146" s="31">
        <f t="shared" si="66"/>
        <v>0.7432910735568873</v>
      </c>
      <c r="AK146" s="31">
        <f t="shared" si="67"/>
        <v>0.04020242784787445</v>
      </c>
      <c r="AL146" s="31">
        <f t="shared" si="68"/>
        <v>0.9597975721521256</v>
      </c>
      <c r="AM146" s="31"/>
      <c r="AN146" s="17">
        <f t="shared" si="69"/>
        <v>2.525588755957561</v>
      </c>
      <c r="AO146" s="67">
        <f t="shared" si="70"/>
        <v>1.8689797688184357</v>
      </c>
      <c r="AP146" s="75">
        <f t="shared" si="71"/>
        <v>0.5333327588419964</v>
      </c>
      <c r="AQ146" s="80"/>
    </row>
    <row r="147" spans="1:43" ht="12">
      <c r="A147" s="32">
        <v>1</v>
      </c>
      <c r="B147" s="41" t="s">
        <v>672</v>
      </c>
      <c r="C147" s="46" t="s">
        <v>218</v>
      </c>
      <c r="D147" s="5">
        <v>17655</v>
      </c>
      <c r="E147" s="5">
        <v>17778</v>
      </c>
      <c r="F147" s="82">
        <f t="shared" si="48"/>
        <v>0.006966864910790144</v>
      </c>
      <c r="G147" s="14">
        <f t="shared" si="49"/>
        <v>17716.5</v>
      </c>
      <c r="H147" s="14">
        <f t="shared" si="50"/>
        <v>6061.500000000004</v>
      </c>
      <c r="I147" s="14">
        <v>6983.919698992466</v>
      </c>
      <c r="J147" s="10">
        <v>1084.6016959064327</v>
      </c>
      <c r="K147" s="10">
        <v>127</v>
      </c>
      <c r="L147" s="17">
        <v>1211.6016959064327</v>
      </c>
      <c r="M147" s="14">
        <f t="shared" si="51"/>
        <v>8195.521394898899</v>
      </c>
      <c r="N147" s="4">
        <v>329.41666666666663</v>
      </c>
      <c r="O147" s="4">
        <v>3130.0619384344327</v>
      </c>
      <c r="P147" s="26">
        <f t="shared" si="52"/>
        <v>11654.999999999996</v>
      </c>
      <c r="Q147" s="9">
        <v>1345.235404051151</v>
      </c>
      <c r="R147" s="10">
        <v>5638.684294941324</v>
      </c>
      <c r="S147" s="11">
        <v>6983.919698992475</v>
      </c>
      <c r="T147" s="12">
        <v>1354.836283816547</v>
      </c>
      <c r="U147" s="10">
        <v>3894.3539999334967</v>
      </c>
      <c r="V147" s="66">
        <v>5249.190283750044</v>
      </c>
      <c r="W147" s="51">
        <f t="shared" si="53"/>
        <v>0.46259257725278125</v>
      </c>
      <c r="X147" s="47">
        <f t="shared" si="54"/>
        <v>0.018593777928296595</v>
      </c>
      <c r="Y147" s="47">
        <f t="shared" si="55"/>
        <v>0.17667496054155352</v>
      </c>
      <c r="Z147" s="78">
        <f t="shared" si="56"/>
        <v>0.34213868427736877</v>
      </c>
      <c r="AA147" s="31">
        <f t="shared" si="57"/>
        <v>1.0000000000000002</v>
      </c>
      <c r="AB147" s="59">
        <f t="shared" si="58"/>
        <v>0.6578613157226313</v>
      </c>
      <c r="AC147" s="59">
        <f t="shared" si="59"/>
        <v>0.02826397826397827</v>
      </c>
      <c r="AD147" s="59">
        <f t="shared" si="60"/>
        <v>0.2685595828772573</v>
      </c>
      <c r="AE147" s="51">
        <f t="shared" si="61"/>
        <v>0.11542131308890187</v>
      </c>
      <c r="AF147" s="47">
        <f t="shared" si="62"/>
        <v>0.4837995963055621</v>
      </c>
      <c r="AG147" s="52">
        <f t="shared" si="63"/>
        <v>0.10395552946430142</v>
      </c>
      <c r="AH147" s="31">
        <f t="shared" si="64"/>
        <v>0.7031764388587654</v>
      </c>
      <c r="AI147" s="31">
        <f t="shared" si="65"/>
        <v>1.0000000000000009</v>
      </c>
      <c r="AJ147" s="31">
        <f t="shared" si="66"/>
        <v>0.7314404171227428</v>
      </c>
      <c r="AK147" s="31">
        <f t="shared" si="67"/>
        <v>0.038641531972159665</v>
      </c>
      <c r="AL147" s="31">
        <f t="shared" si="68"/>
        <v>0.9613584680278404</v>
      </c>
      <c r="AM147" s="31"/>
      <c r="AN147" s="17">
        <f t="shared" si="69"/>
        <v>4.191596710851152</v>
      </c>
      <c r="AO147" s="67">
        <f t="shared" si="70"/>
        <v>2.8744092894849103</v>
      </c>
      <c r="AP147" s="75">
        <f t="shared" si="71"/>
        <v>0.5576172361339307</v>
      </c>
      <c r="AQ147" s="80"/>
    </row>
    <row r="148" spans="1:43" ht="12">
      <c r="A148" s="32">
        <v>3</v>
      </c>
      <c r="B148" s="41" t="s">
        <v>1164</v>
      </c>
      <c r="C148" s="46" t="s">
        <v>555</v>
      </c>
      <c r="D148" s="5">
        <v>27316</v>
      </c>
      <c r="E148" s="5">
        <v>27478</v>
      </c>
      <c r="F148" s="82">
        <f t="shared" si="48"/>
        <v>0.0059305901303265485</v>
      </c>
      <c r="G148" s="14">
        <f t="shared" si="49"/>
        <v>27397</v>
      </c>
      <c r="H148" s="14">
        <f t="shared" si="50"/>
        <v>9388.416666666668</v>
      </c>
      <c r="I148" s="14">
        <v>8555.172789446413</v>
      </c>
      <c r="J148" s="10">
        <v>1054.679579637239</v>
      </c>
      <c r="K148" s="10">
        <v>85.5</v>
      </c>
      <c r="L148" s="17">
        <v>1140.179579637239</v>
      </c>
      <c r="M148" s="14">
        <f t="shared" si="51"/>
        <v>9695.352369083652</v>
      </c>
      <c r="N148" s="4">
        <v>2345.3333333333335</v>
      </c>
      <c r="O148" s="4">
        <v>5967.897630916347</v>
      </c>
      <c r="P148" s="26">
        <f t="shared" si="52"/>
        <v>18008.583333333332</v>
      </c>
      <c r="Q148" s="9">
        <v>2228.441942336759</v>
      </c>
      <c r="R148" s="10">
        <v>6326.730847109651</v>
      </c>
      <c r="S148" s="11">
        <v>8555.17278944641</v>
      </c>
      <c r="T148" s="12">
        <v>2238.524940998071</v>
      </c>
      <c r="U148" s="10">
        <v>3857.7368312914386</v>
      </c>
      <c r="V148" s="66">
        <v>6096.26177228951</v>
      </c>
      <c r="W148" s="51">
        <f t="shared" si="53"/>
        <v>0.35388372336692525</v>
      </c>
      <c r="X148" s="47">
        <f t="shared" si="54"/>
        <v>0.0856054799187259</v>
      </c>
      <c r="Y148" s="47">
        <f t="shared" si="55"/>
        <v>0.2178303329166094</v>
      </c>
      <c r="Z148" s="78">
        <f t="shared" si="56"/>
        <v>0.3426804637977395</v>
      </c>
      <c r="AA148" s="31">
        <f t="shared" si="57"/>
        <v>1</v>
      </c>
      <c r="AB148" s="59">
        <f t="shared" si="58"/>
        <v>0.6573195362022606</v>
      </c>
      <c r="AC148" s="59">
        <f t="shared" si="59"/>
        <v>0.1302341938797703</v>
      </c>
      <c r="AD148" s="59">
        <f t="shared" si="60"/>
        <v>0.3313918435699466</v>
      </c>
      <c r="AE148" s="51">
        <f t="shared" si="61"/>
        <v>0.12374332289714214</v>
      </c>
      <c r="AF148" s="47">
        <f t="shared" si="62"/>
        <v>0.3513175206513367</v>
      </c>
      <c r="AG148" s="52">
        <f t="shared" si="63"/>
        <v>0.06331311900180409</v>
      </c>
      <c r="AH148" s="31">
        <f t="shared" si="64"/>
        <v>0.5383739625502829</v>
      </c>
      <c r="AI148" s="31">
        <f t="shared" si="65"/>
        <v>0.9999999999999998</v>
      </c>
      <c r="AJ148" s="31">
        <f t="shared" si="66"/>
        <v>0.6686081564300534</v>
      </c>
      <c r="AK148" s="31">
        <f t="shared" si="67"/>
        <v>0.19478403400751032</v>
      </c>
      <c r="AL148" s="31">
        <f t="shared" si="68"/>
        <v>0.8052159659924897</v>
      </c>
      <c r="AM148" s="31"/>
      <c r="AN148" s="17">
        <f t="shared" si="69"/>
        <v>2.839082646450012</v>
      </c>
      <c r="AO148" s="67">
        <f t="shared" si="70"/>
        <v>1.7233387757437377</v>
      </c>
      <c r="AP148" s="75">
        <f t="shared" si="71"/>
        <v>0.45092447881944725</v>
      </c>
      <c r="AQ148" s="80"/>
    </row>
    <row r="149" spans="1:43" ht="12">
      <c r="A149" s="32">
        <v>3</v>
      </c>
      <c r="B149" s="41" t="s">
        <v>980</v>
      </c>
      <c r="C149" s="46" t="s">
        <v>346</v>
      </c>
      <c r="D149" s="5">
        <v>30218</v>
      </c>
      <c r="E149" s="5">
        <v>30356</v>
      </c>
      <c r="F149" s="82">
        <f t="shared" si="48"/>
        <v>0.0045668144814349065</v>
      </c>
      <c r="G149" s="14">
        <f t="shared" si="49"/>
        <v>30287</v>
      </c>
      <c r="H149" s="14">
        <f t="shared" si="50"/>
        <v>10215.999999999996</v>
      </c>
      <c r="I149" s="14">
        <v>9487.301864776358</v>
      </c>
      <c r="J149" s="10">
        <v>1156.245863907764</v>
      </c>
      <c r="K149" s="10">
        <v>81.75</v>
      </c>
      <c r="L149" s="17">
        <v>1237.995863907764</v>
      </c>
      <c r="M149" s="14">
        <f t="shared" si="51"/>
        <v>10725.297728684123</v>
      </c>
      <c r="N149" s="4">
        <v>2541.5833333333335</v>
      </c>
      <c r="O149" s="4">
        <v>6804.118937982547</v>
      </c>
      <c r="P149" s="26">
        <f t="shared" si="52"/>
        <v>20071.000000000004</v>
      </c>
      <c r="Q149" s="9">
        <v>1458.4719984159603</v>
      </c>
      <c r="R149" s="10">
        <v>8028.82986636038</v>
      </c>
      <c r="S149" s="11">
        <v>9487.30186477634</v>
      </c>
      <c r="T149" s="12">
        <v>1466.7839080913316</v>
      </c>
      <c r="U149" s="10">
        <v>3840.5561785946124</v>
      </c>
      <c r="V149" s="66">
        <v>5307.340086685944</v>
      </c>
      <c r="W149" s="51">
        <f t="shared" si="53"/>
        <v>0.35412215566692384</v>
      </c>
      <c r="X149" s="47">
        <f t="shared" si="54"/>
        <v>0.08391664190356699</v>
      </c>
      <c r="Y149" s="47">
        <f t="shared" si="55"/>
        <v>0.22465476732533918</v>
      </c>
      <c r="Z149" s="78">
        <f t="shared" si="56"/>
        <v>0.33730643510416997</v>
      </c>
      <c r="AA149" s="31">
        <f t="shared" si="57"/>
        <v>1</v>
      </c>
      <c r="AB149" s="59">
        <f t="shared" si="58"/>
        <v>0.66269356489583</v>
      </c>
      <c r="AC149" s="59">
        <f t="shared" si="59"/>
        <v>0.12662963147493064</v>
      </c>
      <c r="AD149" s="59">
        <f t="shared" si="60"/>
        <v>0.33900248806649125</v>
      </c>
      <c r="AE149" s="51">
        <f t="shared" si="61"/>
        <v>0.07266563690976832</v>
      </c>
      <c r="AF149" s="47">
        <f t="shared" si="62"/>
        <v>0.4000214172866513</v>
      </c>
      <c r="AG149" s="52">
        <f t="shared" si="63"/>
        <v>0.06168082626215753</v>
      </c>
      <c r="AH149" s="31">
        <f t="shared" si="64"/>
        <v>0.5343678804585772</v>
      </c>
      <c r="AI149" s="31">
        <f t="shared" si="65"/>
        <v>0.9999999999999991</v>
      </c>
      <c r="AJ149" s="31">
        <f t="shared" si="66"/>
        <v>0.6609975119335088</v>
      </c>
      <c r="AK149" s="31">
        <f t="shared" si="67"/>
        <v>0.1915735372505738</v>
      </c>
      <c r="AL149" s="31">
        <f t="shared" si="68"/>
        <v>0.8084264627494262</v>
      </c>
      <c r="AM149" s="31"/>
      <c r="AN149" s="17">
        <f t="shared" si="69"/>
        <v>5.504959899868119</v>
      </c>
      <c r="AO149" s="67">
        <f t="shared" si="70"/>
        <v>2.618351726800833</v>
      </c>
      <c r="AP149" s="75">
        <f t="shared" si="71"/>
        <v>0.4048101592354205</v>
      </c>
      <c r="AQ149" s="80"/>
    </row>
    <row r="150" spans="1:43" ht="12">
      <c r="A150" s="32">
        <v>1</v>
      </c>
      <c r="B150" s="41" t="s">
        <v>818</v>
      </c>
      <c r="C150" s="46" t="s">
        <v>172</v>
      </c>
      <c r="D150" s="5">
        <v>20544</v>
      </c>
      <c r="E150" s="5">
        <v>20763</v>
      </c>
      <c r="F150" s="82">
        <f t="shared" si="48"/>
        <v>0.010660046728971962</v>
      </c>
      <c r="G150" s="14">
        <f t="shared" si="49"/>
        <v>20653.5</v>
      </c>
      <c r="H150" s="14">
        <f t="shared" si="50"/>
        <v>6993</v>
      </c>
      <c r="I150" s="14">
        <v>7628.404109662733</v>
      </c>
      <c r="J150" s="10">
        <v>1210.9793532381764</v>
      </c>
      <c r="K150" s="10">
        <v>154.5</v>
      </c>
      <c r="L150" s="17">
        <v>1365.4793532381764</v>
      </c>
      <c r="M150" s="14">
        <f t="shared" si="51"/>
        <v>8993.88346290091</v>
      </c>
      <c r="N150" s="4">
        <v>584.1666666666667</v>
      </c>
      <c r="O150" s="4">
        <v>4082.449870432423</v>
      </c>
      <c r="P150" s="26">
        <f t="shared" si="52"/>
        <v>13660.5</v>
      </c>
      <c r="Q150" s="9">
        <v>2271.357183760169</v>
      </c>
      <c r="R150" s="10">
        <v>5357.046925902569</v>
      </c>
      <c r="S150" s="11">
        <v>7628.404109662737</v>
      </c>
      <c r="T150" s="12">
        <v>2281.5713272908138</v>
      </c>
      <c r="U150" s="10">
        <v>3819.09353372534</v>
      </c>
      <c r="V150" s="66">
        <v>6100.664861016154</v>
      </c>
      <c r="W150" s="51">
        <f t="shared" si="53"/>
        <v>0.4354653430605423</v>
      </c>
      <c r="X150" s="47">
        <f t="shared" si="54"/>
        <v>0.02828414877220165</v>
      </c>
      <c r="Y150" s="47">
        <f t="shared" si="55"/>
        <v>0.19766382794356516</v>
      </c>
      <c r="Z150" s="78">
        <f t="shared" si="56"/>
        <v>0.3385866802236909</v>
      </c>
      <c r="AA150" s="31">
        <f t="shared" si="57"/>
        <v>1</v>
      </c>
      <c r="AB150" s="59">
        <f t="shared" si="58"/>
        <v>0.6614133197763091</v>
      </c>
      <c r="AC150" s="59">
        <f t="shared" si="59"/>
        <v>0.04276319802837866</v>
      </c>
      <c r="AD150" s="59">
        <f t="shared" si="60"/>
        <v>0.2988506914411934</v>
      </c>
      <c r="AE150" s="51">
        <f t="shared" si="61"/>
        <v>0.16627189222650482</v>
      </c>
      <c r="AF150" s="47">
        <f t="shared" si="62"/>
        <v>0.39215599179404625</v>
      </c>
      <c r="AG150" s="52">
        <f t="shared" si="63"/>
        <v>0.09995822650987712</v>
      </c>
      <c r="AH150" s="31">
        <f t="shared" si="64"/>
        <v>0.6583861105304283</v>
      </c>
      <c r="AI150" s="31">
        <f t="shared" si="65"/>
        <v>1.0000000000000004</v>
      </c>
      <c r="AJ150" s="31">
        <f t="shared" si="66"/>
        <v>0.7011493085588065</v>
      </c>
      <c r="AK150" s="31">
        <f t="shared" si="67"/>
        <v>0.060990145046676665</v>
      </c>
      <c r="AL150" s="31">
        <f t="shared" si="68"/>
        <v>0.9390098549533235</v>
      </c>
      <c r="AM150" s="31"/>
      <c r="AN150" s="17">
        <f t="shared" si="69"/>
        <v>2.358522457059847</v>
      </c>
      <c r="AO150" s="67">
        <f t="shared" si="70"/>
        <v>1.67388741611695</v>
      </c>
      <c r="AP150" s="75">
        <f t="shared" si="71"/>
        <v>0.5006412191624425</v>
      </c>
      <c r="AQ150" s="80"/>
    </row>
    <row r="151" spans="1:43" ht="12">
      <c r="A151" s="32">
        <v>1</v>
      </c>
      <c r="B151" s="41" t="s">
        <v>595</v>
      </c>
      <c r="C151" s="46" t="s">
        <v>13</v>
      </c>
      <c r="D151" s="5">
        <v>27597</v>
      </c>
      <c r="E151" s="5">
        <v>27801</v>
      </c>
      <c r="F151" s="82">
        <f t="shared" si="48"/>
        <v>0.007392107837808457</v>
      </c>
      <c r="G151" s="14">
        <f t="shared" si="49"/>
        <v>27699</v>
      </c>
      <c r="H151" s="14">
        <f t="shared" si="50"/>
        <v>8739.5</v>
      </c>
      <c r="I151" s="14">
        <v>10645.252670460937</v>
      </c>
      <c r="J151" s="10">
        <v>1977.3906633022934</v>
      </c>
      <c r="K151" s="10">
        <v>248.75</v>
      </c>
      <c r="L151" s="17">
        <v>2226.1406633022934</v>
      </c>
      <c r="M151" s="14">
        <f t="shared" si="51"/>
        <v>12871.39333376323</v>
      </c>
      <c r="N151" s="4">
        <v>765.5</v>
      </c>
      <c r="O151" s="4">
        <v>5322.606666236769</v>
      </c>
      <c r="P151" s="26">
        <f t="shared" si="52"/>
        <v>18959.5</v>
      </c>
      <c r="Q151" s="9">
        <v>1698.7460382008712</v>
      </c>
      <c r="R151" s="10">
        <v>8946.506632260065</v>
      </c>
      <c r="S151" s="11">
        <v>10645.252670460937</v>
      </c>
      <c r="T151" s="12">
        <v>1713.973473862636</v>
      </c>
      <c r="U151" s="10">
        <v>3755.5092787993185</v>
      </c>
      <c r="V151" s="66">
        <v>5469.482752661955</v>
      </c>
      <c r="W151" s="51">
        <f t="shared" si="53"/>
        <v>0.4646880152266591</v>
      </c>
      <c r="X151" s="47">
        <f t="shared" si="54"/>
        <v>0.027636376764504134</v>
      </c>
      <c r="Y151" s="47">
        <f t="shared" si="55"/>
        <v>0.19215880234798258</v>
      </c>
      <c r="Z151" s="78">
        <f t="shared" si="56"/>
        <v>0.31551680566085416</v>
      </c>
      <c r="AA151" s="31">
        <f t="shared" si="57"/>
        <v>1</v>
      </c>
      <c r="AB151" s="59">
        <f t="shared" si="58"/>
        <v>0.6844831943391458</v>
      </c>
      <c r="AC151" s="59">
        <f t="shared" si="59"/>
        <v>0.04037553732957093</v>
      </c>
      <c r="AD151" s="59">
        <f t="shared" si="60"/>
        <v>0.28073560306109174</v>
      </c>
      <c r="AE151" s="51">
        <f t="shared" si="61"/>
        <v>0.08959867286589157</v>
      </c>
      <c r="AF151" s="47">
        <f t="shared" si="62"/>
        <v>0.47187460809937315</v>
      </c>
      <c r="AG151" s="52">
        <f t="shared" si="63"/>
        <v>0.11741557864407255</v>
      </c>
      <c r="AH151" s="31">
        <f t="shared" si="64"/>
        <v>0.6788888596093373</v>
      </c>
      <c r="AI151" s="31">
        <f t="shared" si="65"/>
        <v>1</v>
      </c>
      <c r="AJ151" s="31">
        <f t="shared" si="66"/>
        <v>0.7192643969389082</v>
      </c>
      <c r="AK151" s="31">
        <f t="shared" si="67"/>
        <v>0.05613448615196824</v>
      </c>
      <c r="AL151" s="31">
        <f t="shared" si="68"/>
        <v>0.9438655138480317</v>
      </c>
      <c r="AM151" s="31"/>
      <c r="AN151" s="17">
        <f t="shared" si="69"/>
        <v>5.266535686367364</v>
      </c>
      <c r="AO151" s="67">
        <f t="shared" si="70"/>
        <v>2.191112835798939</v>
      </c>
      <c r="AP151" s="75">
        <f t="shared" si="71"/>
        <v>0.35278723718980604</v>
      </c>
      <c r="AQ151" s="80"/>
    </row>
    <row r="152" spans="1:43" ht="12">
      <c r="A152" s="32">
        <v>1</v>
      </c>
      <c r="B152" s="41" t="s">
        <v>895</v>
      </c>
      <c r="C152" s="46" t="s">
        <v>94</v>
      </c>
      <c r="D152" s="5">
        <v>25341</v>
      </c>
      <c r="E152" s="5">
        <v>25492</v>
      </c>
      <c r="F152" s="82">
        <f t="shared" si="48"/>
        <v>0.005958723018034016</v>
      </c>
      <c r="G152" s="14">
        <f t="shared" si="49"/>
        <v>25416.5</v>
      </c>
      <c r="H152" s="14">
        <f t="shared" si="50"/>
        <v>7993</v>
      </c>
      <c r="I152" s="14">
        <v>9082.091201612131</v>
      </c>
      <c r="J152" s="10">
        <v>1323.5873042376752</v>
      </c>
      <c r="K152" s="10">
        <v>157</v>
      </c>
      <c r="L152" s="17">
        <v>1480.5873042376752</v>
      </c>
      <c r="M152" s="14">
        <f t="shared" si="51"/>
        <v>10562.678505849806</v>
      </c>
      <c r="N152" s="4">
        <v>945.6666666666667</v>
      </c>
      <c r="O152" s="4">
        <v>5915.154827483526</v>
      </c>
      <c r="P152" s="26">
        <f t="shared" si="52"/>
        <v>17423.5</v>
      </c>
      <c r="Q152" s="9">
        <v>2311.32672970475</v>
      </c>
      <c r="R152" s="10">
        <v>6770.764471907389</v>
      </c>
      <c r="S152" s="11">
        <v>9082.091201612138</v>
      </c>
      <c r="T152" s="12">
        <v>2320.529521416343</v>
      </c>
      <c r="U152" s="10">
        <v>3731.0299974831605</v>
      </c>
      <c r="V152" s="66">
        <v>6051.559518899503</v>
      </c>
      <c r="W152" s="51">
        <f t="shared" si="53"/>
        <v>0.4155835188106075</v>
      </c>
      <c r="X152" s="47">
        <f t="shared" si="54"/>
        <v>0.037206801356074466</v>
      </c>
      <c r="Y152" s="47">
        <f t="shared" si="55"/>
        <v>0.23272892913987078</v>
      </c>
      <c r="Z152" s="78">
        <f t="shared" si="56"/>
        <v>0.31448075069344716</v>
      </c>
      <c r="AA152" s="31">
        <f t="shared" si="57"/>
        <v>0.9999999999999999</v>
      </c>
      <c r="AB152" s="59">
        <f t="shared" si="58"/>
        <v>0.6855192493065528</v>
      </c>
      <c r="AC152" s="59">
        <f t="shared" si="59"/>
        <v>0.05427535608038952</v>
      </c>
      <c r="AD152" s="59">
        <f t="shared" si="60"/>
        <v>0.3394929163189673</v>
      </c>
      <c r="AE152" s="51">
        <f t="shared" si="61"/>
        <v>0.1326557080784429</v>
      </c>
      <c r="AF152" s="47">
        <f t="shared" si="62"/>
        <v>0.38859956219516106</v>
      </c>
      <c r="AG152" s="52">
        <f t="shared" si="63"/>
        <v>0.08497645732703964</v>
      </c>
      <c r="AH152" s="31">
        <f t="shared" si="64"/>
        <v>0.6062317276006436</v>
      </c>
      <c r="AI152" s="31">
        <f t="shared" si="65"/>
        <v>1.0000000000000004</v>
      </c>
      <c r="AJ152" s="31">
        <f t="shared" si="66"/>
        <v>0.6605070836810326</v>
      </c>
      <c r="AK152" s="31">
        <f t="shared" si="67"/>
        <v>0.0821722543502649</v>
      </c>
      <c r="AL152" s="31">
        <f t="shared" si="68"/>
        <v>0.9178277456497351</v>
      </c>
      <c r="AM152" s="31"/>
      <c r="AN152" s="17">
        <f t="shared" si="69"/>
        <v>2.9293844028586515</v>
      </c>
      <c r="AO152" s="67">
        <f t="shared" si="70"/>
        <v>1.6078356095232582</v>
      </c>
      <c r="AP152" s="75">
        <f t="shared" si="71"/>
        <v>0.41081177392502677</v>
      </c>
      <c r="AQ152" s="80"/>
    </row>
    <row r="153" spans="1:43" ht="12">
      <c r="A153" s="32">
        <v>3</v>
      </c>
      <c r="B153" s="41" t="s">
        <v>1127</v>
      </c>
      <c r="C153" s="46" t="s">
        <v>502</v>
      </c>
      <c r="D153" s="5">
        <v>10342</v>
      </c>
      <c r="E153" s="5">
        <v>10459</v>
      </c>
      <c r="F153" s="82">
        <f t="shared" si="48"/>
        <v>0.011313092245213692</v>
      </c>
      <c r="G153" s="14">
        <f t="shared" si="49"/>
        <v>10400.5</v>
      </c>
      <c r="H153" s="14">
        <f t="shared" si="50"/>
        <v>3423</v>
      </c>
      <c r="I153" s="14">
        <v>3952.8776796099855</v>
      </c>
      <c r="J153" s="10">
        <v>697.335815315289</v>
      </c>
      <c r="K153" s="10">
        <v>71</v>
      </c>
      <c r="L153" s="17">
        <v>768.335815315289</v>
      </c>
      <c r="M153" s="14">
        <f t="shared" si="51"/>
        <v>4721.213494925274</v>
      </c>
      <c r="N153" s="4">
        <v>457.83333333333326</v>
      </c>
      <c r="O153" s="4">
        <v>1798.453171741393</v>
      </c>
      <c r="P153" s="26">
        <f t="shared" si="52"/>
        <v>6977.5</v>
      </c>
      <c r="Q153" s="9">
        <v>1242.456078946447</v>
      </c>
      <c r="R153" s="10">
        <v>2710.4216006635374</v>
      </c>
      <c r="S153" s="11">
        <v>3952.8776796099846</v>
      </c>
      <c r="T153" s="12">
        <v>1257.3366338274568</v>
      </c>
      <c r="U153" s="10">
        <v>3724.385794762983</v>
      </c>
      <c r="V153" s="66">
        <v>4981.722428590439</v>
      </c>
      <c r="W153" s="51">
        <f t="shared" si="53"/>
        <v>0.4539410119633935</v>
      </c>
      <c r="X153" s="47">
        <f t="shared" si="54"/>
        <v>0.04402031953591974</v>
      </c>
      <c r="Y153" s="47">
        <f t="shared" si="55"/>
        <v>0.17291987613493515</v>
      </c>
      <c r="Z153" s="78">
        <f t="shared" si="56"/>
        <v>0.32911879236575164</v>
      </c>
      <c r="AA153" s="31">
        <f t="shared" si="57"/>
        <v>1</v>
      </c>
      <c r="AB153" s="59">
        <f t="shared" si="58"/>
        <v>0.6708812076342483</v>
      </c>
      <c r="AC153" s="59">
        <f t="shared" si="59"/>
        <v>0.06561566941359129</v>
      </c>
      <c r="AD153" s="59">
        <f t="shared" si="60"/>
        <v>0.25775036499339204</v>
      </c>
      <c r="AE153" s="51">
        <f t="shared" si="61"/>
        <v>0.17806608082356817</v>
      </c>
      <c r="AF153" s="47">
        <f t="shared" si="62"/>
        <v>0.3884516804963866</v>
      </c>
      <c r="AG153" s="52">
        <f t="shared" si="63"/>
        <v>0.11011620427306183</v>
      </c>
      <c r="AH153" s="31">
        <f t="shared" si="64"/>
        <v>0.6766339655930166</v>
      </c>
      <c r="AI153" s="31">
        <f t="shared" si="65"/>
        <v>0.9999999999999999</v>
      </c>
      <c r="AJ153" s="31">
        <f t="shared" si="66"/>
        <v>0.742249635006608</v>
      </c>
      <c r="AK153" s="31">
        <f t="shared" si="67"/>
        <v>0.08840108006655624</v>
      </c>
      <c r="AL153" s="31">
        <f t="shared" si="68"/>
        <v>0.9115989199334438</v>
      </c>
      <c r="AM153" s="31"/>
      <c r="AN153" s="17">
        <f t="shared" si="69"/>
        <v>2.181502949353241</v>
      </c>
      <c r="AO153" s="67">
        <f t="shared" si="70"/>
        <v>2.962123026214217</v>
      </c>
      <c r="AP153" s="75">
        <f t="shared" si="71"/>
        <v>0.9421960649008633</v>
      </c>
      <c r="AQ153" s="80"/>
    </row>
    <row r="154" spans="1:43" ht="12">
      <c r="A154" s="32">
        <v>2</v>
      </c>
      <c r="B154" s="41" t="s">
        <v>907</v>
      </c>
      <c r="C154" s="46" t="s">
        <v>315</v>
      </c>
      <c r="D154" s="5">
        <v>19812</v>
      </c>
      <c r="E154" s="5">
        <v>20261</v>
      </c>
      <c r="F154" s="82">
        <f t="shared" si="48"/>
        <v>0.02266303250555219</v>
      </c>
      <c r="G154" s="14">
        <f t="shared" si="49"/>
        <v>20036.5</v>
      </c>
      <c r="H154" s="14">
        <f t="shared" si="50"/>
        <v>7132.500000000004</v>
      </c>
      <c r="I154" s="14">
        <v>5439.082307865038</v>
      </c>
      <c r="J154" s="10">
        <v>1093.373475796014</v>
      </c>
      <c r="K154" s="10">
        <v>102</v>
      </c>
      <c r="L154" s="17">
        <v>1195.373475796014</v>
      </c>
      <c r="M154" s="14">
        <f t="shared" si="51"/>
        <v>6634.455783661052</v>
      </c>
      <c r="N154" s="4">
        <v>2242.75</v>
      </c>
      <c r="O154" s="4">
        <v>4026.7942163389457</v>
      </c>
      <c r="P154" s="26">
        <f t="shared" si="52"/>
        <v>12903.999999999996</v>
      </c>
      <c r="Q154" s="9">
        <v>321.31425038576276</v>
      </c>
      <c r="R154" s="10">
        <v>5117.768057479284</v>
      </c>
      <c r="S154" s="11">
        <v>5439.0823078650465</v>
      </c>
      <c r="T154" s="12">
        <v>326.6201014495926</v>
      </c>
      <c r="U154" s="10">
        <v>3681.7342792646195</v>
      </c>
      <c r="V154" s="66">
        <v>4008.3543807142123</v>
      </c>
      <c r="W154" s="51">
        <f t="shared" si="53"/>
        <v>0.33111849792434067</v>
      </c>
      <c r="X154" s="47">
        <f t="shared" si="54"/>
        <v>0.11193322187008709</v>
      </c>
      <c r="Y154" s="47">
        <f t="shared" si="55"/>
        <v>0.2009729352101887</v>
      </c>
      <c r="Z154" s="78">
        <f t="shared" si="56"/>
        <v>0.3559753449953836</v>
      </c>
      <c r="AA154" s="31">
        <f t="shared" si="57"/>
        <v>1</v>
      </c>
      <c r="AB154" s="59">
        <f t="shared" si="58"/>
        <v>0.6440246550046164</v>
      </c>
      <c r="AC154" s="59">
        <f t="shared" si="59"/>
        <v>0.17380269683818975</v>
      </c>
      <c r="AD154" s="59">
        <f t="shared" si="60"/>
        <v>0.3120578282965706</v>
      </c>
      <c r="AE154" s="51">
        <f t="shared" si="61"/>
        <v>0.024900360383273624</v>
      </c>
      <c r="AF154" s="47">
        <f t="shared" si="62"/>
        <v>0.39660322826094896</v>
      </c>
      <c r="AG154" s="52">
        <f t="shared" si="63"/>
        <v>0.09263588622101784</v>
      </c>
      <c r="AH154" s="31">
        <f t="shared" si="64"/>
        <v>0.5141394748652405</v>
      </c>
      <c r="AI154" s="31">
        <f t="shared" si="65"/>
        <v>1.0000000000000009</v>
      </c>
      <c r="AJ154" s="31">
        <f t="shared" si="66"/>
        <v>0.6879421717034294</v>
      </c>
      <c r="AK154" s="31">
        <f t="shared" si="67"/>
        <v>0.2526414341016962</v>
      </c>
      <c r="AL154" s="31">
        <f t="shared" si="68"/>
        <v>0.7473585658983039</v>
      </c>
      <c r="AM154" s="31"/>
      <c r="AN154" s="17">
        <f t="shared" si="69"/>
        <v>15.927609968543273</v>
      </c>
      <c r="AO154" s="67">
        <f t="shared" si="70"/>
        <v>11.272221957327458</v>
      </c>
      <c r="AP154" s="75">
        <f t="shared" si="71"/>
        <v>0.6769035787417192</v>
      </c>
      <c r="AQ154" s="80"/>
    </row>
    <row r="155" spans="1:43" ht="12">
      <c r="A155" s="32">
        <v>1</v>
      </c>
      <c r="B155" s="41" t="s">
        <v>730</v>
      </c>
      <c r="C155" s="46" t="s">
        <v>296</v>
      </c>
      <c r="D155" s="5">
        <v>19885</v>
      </c>
      <c r="E155" s="5">
        <v>19974</v>
      </c>
      <c r="F155" s="82">
        <f t="shared" si="48"/>
        <v>0.004475735479004274</v>
      </c>
      <c r="G155" s="14">
        <f t="shared" si="49"/>
        <v>19929.5</v>
      </c>
      <c r="H155" s="14">
        <f t="shared" si="50"/>
        <v>6738.499999999998</v>
      </c>
      <c r="I155" s="14">
        <v>7691.980687303994</v>
      </c>
      <c r="J155" s="10">
        <v>1323.6986993166847</v>
      </c>
      <c r="K155" s="10">
        <v>233.5</v>
      </c>
      <c r="L155" s="17">
        <v>1557.1986993166847</v>
      </c>
      <c r="M155" s="14">
        <f t="shared" si="51"/>
        <v>9249.179386620679</v>
      </c>
      <c r="N155" s="4">
        <v>479.3333333333334</v>
      </c>
      <c r="O155" s="4">
        <v>3462.487280045989</v>
      </c>
      <c r="P155" s="26">
        <f t="shared" si="52"/>
        <v>13191.000000000002</v>
      </c>
      <c r="Q155" s="9">
        <v>2002.6309333488607</v>
      </c>
      <c r="R155" s="10">
        <v>5689.349753955129</v>
      </c>
      <c r="S155" s="11">
        <v>7691.98068730399</v>
      </c>
      <c r="T155" s="12">
        <v>2021.3739033817017</v>
      </c>
      <c r="U155" s="10">
        <v>3681.528023377484</v>
      </c>
      <c r="V155" s="66">
        <v>5702.901926759186</v>
      </c>
      <c r="W155" s="51">
        <f t="shared" si="53"/>
        <v>0.46409490386716573</v>
      </c>
      <c r="X155" s="47">
        <f t="shared" si="54"/>
        <v>0.024051448020940485</v>
      </c>
      <c r="Y155" s="47">
        <f t="shared" si="55"/>
        <v>0.17373678617356125</v>
      </c>
      <c r="Z155" s="78">
        <f t="shared" si="56"/>
        <v>0.3381168619383325</v>
      </c>
      <c r="AA155" s="31">
        <f t="shared" si="57"/>
        <v>1</v>
      </c>
      <c r="AB155" s="59">
        <f t="shared" si="58"/>
        <v>0.6618831380616674</v>
      </c>
      <c r="AC155" s="59">
        <f t="shared" si="59"/>
        <v>0.03633790715892149</v>
      </c>
      <c r="AD155" s="59">
        <f t="shared" si="60"/>
        <v>0.2624886119358645</v>
      </c>
      <c r="AE155" s="51">
        <f t="shared" si="61"/>
        <v>0.15181797690462137</v>
      </c>
      <c r="AF155" s="47">
        <f t="shared" si="62"/>
        <v>0.43130541687174045</v>
      </c>
      <c r="AG155" s="52">
        <f t="shared" si="63"/>
        <v>0.11805008712885183</v>
      </c>
      <c r="AH155" s="31">
        <f t="shared" si="64"/>
        <v>0.7011734809052136</v>
      </c>
      <c r="AI155" s="31">
        <f t="shared" si="65"/>
        <v>0.9999999999999996</v>
      </c>
      <c r="AJ155" s="31">
        <f t="shared" si="66"/>
        <v>0.7375113880641355</v>
      </c>
      <c r="AK155" s="31">
        <f t="shared" si="67"/>
        <v>0.04927097770558286</v>
      </c>
      <c r="AL155" s="31">
        <f t="shared" si="68"/>
        <v>0.9507290222944171</v>
      </c>
      <c r="AM155" s="31"/>
      <c r="AN155" s="17">
        <f t="shared" si="69"/>
        <v>2.840937718085291</v>
      </c>
      <c r="AO155" s="67">
        <f t="shared" si="70"/>
        <v>1.821299867985033</v>
      </c>
      <c r="AP155" s="75">
        <f t="shared" si="71"/>
        <v>0.47861898944364684</v>
      </c>
      <c r="AQ155" s="80"/>
    </row>
    <row r="156" spans="1:43" ht="12">
      <c r="A156" s="32">
        <v>3</v>
      </c>
      <c r="B156" s="41" t="s">
        <v>1004</v>
      </c>
      <c r="C156" s="46" t="s">
        <v>336</v>
      </c>
      <c r="D156" s="5">
        <v>20104</v>
      </c>
      <c r="E156" s="5">
        <v>20069</v>
      </c>
      <c r="F156" s="82">
        <f t="shared" si="48"/>
        <v>-0.0017409470752089136</v>
      </c>
      <c r="G156" s="14">
        <f t="shared" si="49"/>
        <v>20086.5</v>
      </c>
      <c r="H156" s="14">
        <f t="shared" si="50"/>
        <v>6877</v>
      </c>
      <c r="I156" s="14">
        <v>5677.9235959388525</v>
      </c>
      <c r="J156" s="10">
        <v>550.5135831311343</v>
      </c>
      <c r="K156" s="10">
        <v>51.5</v>
      </c>
      <c r="L156" s="17">
        <v>602.0135831311343</v>
      </c>
      <c r="M156" s="14">
        <f t="shared" si="51"/>
        <v>6279.937179069987</v>
      </c>
      <c r="N156" s="4">
        <v>2153.25</v>
      </c>
      <c r="O156" s="4">
        <v>4776.312820930011</v>
      </c>
      <c r="P156" s="26">
        <f t="shared" si="52"/>
        <v>13209.5</v>
      </c>
      <c r="Q156" s="9">
        <v>1002.9615228951664</v>
      </c>
      <c r="R156" s="10">
        <v>4674.962073043683</v>
      </c>
      <c r="S156" s="11">
        <v>5677.923595938849</v>
      </c>
      <c r="T156" s="12">
        <v>1009.1415228951665</v>
      </c>
      <c r="U156" s="10">
        <v>3680.554912327797</v>
      </c>
      <c r="V156" s="66">
        <v>4689.696435222963</v>
      </c>
      <c r="W156" s="51">
        <f t="shared" si="53"/>
        <v>0.3126446707524948</v>
      </c>
      <c r="X156" s="47">
        <f t="shared" si="54"/>
        <v>0.10719886490926742</v>
      </c>
      <c r="Y156" s="47">
        <f t="shared" si="55"/>
        <v>0.2377872113573799</v>
      </c>
      <c r="Z156" s="78">
        <f t="shared" si="56"/>
        <v>0.3423692529808578</v>
      </c>
      <c r="AA156" s="31">
        <f t="shared" si="57"/>
        <v>1</v>
      </c>
      <c r="AB156" s="59">
        <f t="shared" si="58"/>
        <v>0.6576307470191423</v>
      </c>
      <c r="AC156" s="59">
        <f t="shared" si="59"/>
        <v>0.16300768386388584</v>
      </c>
      <c r="AD156" s="59">
        <f t="shared" si="60"/>
        <v>0.3615816511548515</v>
      </c>
      <c r="AE156" s="51">
        <f t="shared" si="61"/>
        <v>0.07592728891291618</v>
      </c>
      <c r="AF156" s="47">
        <f t="shared" si="62"/>
        <v>0.3539090861155746</v>
      </c>
      <c r="AG156" s="52">
        <f t="shared" si="63"/>
        <v>0.045574289952771435</v>
      </c>
      <c r="AH156" s="31">
        <f t="shared" si="64"/>
        <v>0.47541066498126217</v>
      </c>
      <c r="AI156" s="31">
        <f t="shared" si="65"/>
        <v>0.9999999999999996</v>
      </c>
      <c r="AJ156" s="31">
        <f t="shared" si="66"/>
        <v>0.6384183488451484</v>
      </c>
      <c r="AK156" s="31">
        <f t="shared" si="67"/>
        <v>0.25533051197346485</v>
      </c>
      <c r="AL156" s="31">
        <f t="shared" si="68"/>
        <v>0.744669488026535</v>
      </c>
      <c r="AM156" s="31"/>
      <c r="AN156" s="17">
        <f t="shared" si="69"/>
        <v>4.661157947065462</v>
      </c>
      <c r="AO156" s="67">
        <f t="shared" si="70"/>
        <v>3.6472138236552842</v>
      </c>
      <c r="AP156" s="75">
        <f t="shared" si="71"/>
        <v>0.6482219864600369</v>
      </c>
      <c r="AQ156" s="80"/>
    </row>
    <row r="157" spans="1:43" ht="12">
      <c r="A157" s="32">
        <v>3</v>
      </c>
      <c r="B157" s="41" t="s">
        <v>963</v>
      </c>
      <c r="C157" s="46" t="s">
        <v>374</v>
      </c>
      <c r="D157" s="5">
        <v>22227</v>
      </c>
      <c r="E157" s="5">
        <v>22445</v>
      </c>
      <c r="F157" s="82">
        <f t="shared" si="48"/>
        <v>0.009807891303369776</v>
      </c>
      <c r="G157" s="14">
        <f t="shared" si="49"/>
        <v>22336</v>
      </c>
      <c r="H157" s="14">
        <f t="shared" si="50"/>
        <v>7390.916666666668</v>
      </c>
      <c r="I157" s="14">
        <v>6937.215721631797</v>
      </c>
      <c r="J157" s="10">
        <v>784.1522397741146</v>
      </c>
      <c r="K157" s="10">
        <v>54.5</v>
      </c>
      <c r="L157" s="17">
        <v>838.6522397741146</v>
      </c>
      <c r="M157" s="14">
        <f t="shared" si="51"/>
        <v>7775.867961405912</v>
      </c>
      <c r="N157" s="4">
        <v>2017</v>
      </c>
      <c r="O157" s="4">
        <v>5152.21537192742</v>
      </c>
      <c r="P157" s="26">
        <f t="shared" si="52"/>
        <v>14945.083333333332</v>
      </c>
      <c r="Q157" s="9">
        <v>1088.3290168538135</v>
      </c>
      <c r="R157" s="10">
        <v>5848.886704778</v>
      </c>
      <c r="S157" s="11">
        <v>6937.215721631814</v>
      </c>
      <c r="T157" s="12">
        <v>1093.0648123083586</v>
      </c>
      <c r="U157" s="10">
        <v>3670.229169880818</v>
      </c>
      <c r="V157" s="66">
        <v>4763.293982189177</v>
      </c>
      <c r="W157" s="51">
        <f t="shared" si="53"/>
        <v>0.3481316243466114</v>
      </c>
      <c r="X157" s="47">
        <f t="shared" si="54"/>
        <v>0.09030265042979943</v>
      </c>
      <c r="Y157" s="47">
        <f t="shared" si="55"/>
        <v>0.23066866815577633</v>
      </c>
      <c r="Z157" s="78">
        <f t="shared" si="56"/>
        <v>0.33089705706781286</v>
      </c>
      <c r="AA157" s="31">
        <f t="shared" si="57"/>
        <v>1</v>
      </c>
      <c r="AB157" s="59">
        <f t="shared" si="58"/>
        <v>0.6691029429321872</v>
      </c>
      <c r="AC157" s="59">
        <f t="shared" si="59"/>
        <v>0.13496077305245316</v>
      </c>
      <c r="AD157" s="59">
        <f t="shared" si="60"/>
        <v>0.34474316783741055</v>
      </c>
      <c r="AE157" s="51">
        <f t="shared" si="61"/>
        <v>0.07282187677243777</v>
      </c>
      <c r="AF157" s="47">
        <f t="shared" si="62"/>
        <v>0.3913585875919952</v>
      </c>
      <c r="AG157" s="52">
        <f t="shared" si="63"/>
        <v>0.05611559474570442</v>
      </c>
      <c r="AH157" s="31">
        <f t="shared" si="64"/>
        <v>0.5202960591101374</v>
      </c>
      <c r="AI157" s="31">
        <f t="shared" si="65"/>
        <v>1.000000000000001</v>
      </c>
      <c r="AJ157" s="31">
        <f t="shared" si="66"/>
        <v>0.6552568321625893</v>
      </c>
      <c r="AK157" s="31">
        <f t="shared" si="67"/>
        <v>0.20596622030942097</v>
      </c>
      <c r="AL157" s="31">
        <f t="shared" si="68"/>
        <v>0.7940337796905791</v>
      </c>
      <c r="AM157" s="31"/>
      <c r="AN157" s="17">
        <f t="shared" si="69"/>
        <v>5.374189803085655</v>
      </c>
      <c r="AO157" s="67">
        <f t="shared" si="70"/>
        <v>3.35774157996171</v>
      </c>
      <c r="AP157" s="75">
        <f t="shared" si="71"/>
        <v>0.5290637219823235</v>
      </c>
      <c r="AQ157" s="80"/>
    </row>
    <row r="158" spans="1:43" ht="12">
      <c r="A158" s="32">
        <v>1</v>
      </c>
      <c r="B158" s="41" t="s">
        <v>796</v>
      </c>
      <c r="C158" s="46" t="s">
        <v>176</v>
      </c>
      <c r="D158" s="5">
        <v>24882</v>
      </c>
      <c r="E158" s="5">
        <v>25073</v>
      </c>
      <c r="F158" s="82">
        <f t="shared" si="48"/>
        <v>0.007676231814162849</v>
      </c>
      <c r="G158" s="14">
        <f t="shared" si="49"/>
        <v>24977.5</v>
      </c>
      <c r="H158" s="14">
        <f t="shared" si="50"/>
        <v>8736.500000000004</v>
      </c>
      <c r="I158" s="14">
        <v>9898.21066798683</v>
      </c>
      <c r="J158" s="10">
        <v>1338.3679097671704</v>
      </c>
      <c r="K158" s="10">
        <v>217.25</v>
      </c>
      <c r="L158" s="17">
        <v>1555.6179097671704</v>
      </c>
      <c r="M158" s="14">
        <f t="shared" si="51"/>
        <v>11453.828577754</v>
      </c>
      <c r="N158" s="4">
        <v>567.9166666666665</v>
      </c>
      <c r="O158" s="4">
        <v>4219.25475557933</v>
      </c>
      <c r="P158" s="26">
        <f t="shared" si="52"/>
        <v>16240.999999999996</v>
      </c>
      <c r="Q158" s="9">
        <v>2357.1750912778775</v>
      </c>
      <c r="R158" s="10">
        <v>7541.035576708953</v>
      </c>
      <c r="S158" s="11">
        <v>9898.21066798683</v>
      </c>
      <c r="T158" s="12">
        <v>2373.8383565840004</v>
      </c>
      <c r="U158" s="10">
        <v>3657.023109676411</v>
      </c>
      <c r="V158" s="66">
        <v>6030.861466260411</v>
      </c>
      <c r="W158" s="51">
        <f t="shared" si="53"/>
        <v>0.4585658523772996</v>
      </c>
      <c r="X158" s="47">
        <f t="shared" si="54"/>
        <v>0.02273713008374203</v>
      </c>
      <c r="Y158" s="47">
        <f t="shared" si="55"/>
        <v>0.16892222022137243</v>
      </c>
      <c r="Z158" s="78">
        <f t="shared" si="56"/>
        <v>0.349774797317586</v>
      </c>
      <c r="AA158" s="31">
        <f t="shared" si="57"/>
        <v>1</v>
      </c>
      <c r="AB158" s="59">
        <f t="shared" si="58"/>
        <v>0.650225202682414</v>
      </c>
      <c r="AC158" s="59">
        <f t="shared" si="59"/>
        <v>0.034968084888040554</v>
      </c>
      <c r="AD158" s="59">
        <f t="shared" si="60"/>
        <v>0.2597903303724728</v>
      </c>
      <c r="AE158" s="51">
        <f t="shared" si="61"/>
        <v>0.14513731243629568</v>
      </c>
      <c r="AF158" s="47">
        <f t="shared" si="62"/>
        <v>0.46432089013662675</v>
      </c>
      <c r="AG158" s="52">
        <f t="shared" si="63"/>
        <v>0.0957833821665643</v>
      </c>
      <c r="AH158" s="31">
        <f t="shared" si="64"/>
        <v>0.7052415847394868</v>
      </c>
      <c r="AI158" s="31">
        <f t="shared" si="65"/>
        <v>1.0000000000000002</v>
      </c>
      <c r="AJ158" s="31">
        <f t="shared" si="66"/>
        <v>0.7402096696275272</v>
      </c>
      <c r="AK158" s="31">
        <f t="shared" si="67"/>
        <v>0.047240783689892166</v>
      </c>
      <c r="AL158" s="31">
        <f t="shared" si="68"/>
        <v>0.9527592163101078</v>
      </c>
      <c r="AM158" s="31"/>
      <c r="AN158" s="17">
        <f t="shared" si="69"/>
        <v>3.1991834652472884</v>
      </c>
      <c r="AO158" s="67">
        <f t="shared" si="70"/>
        <v>1.5405527084577648</v>
      </c>
      <c r="AP158" s="75">
        <f t="shared" si="71"/>
        <v>0.36946305068087654</v>
      </c>
      <c r="AQ158" s="80"/>
    </row>
    <row r="159" spans="1:43" ht="12">
      <c r="A159" s="32">
        <v>1</v>
      </c>
      <c r="B159" s="41" t="s">
        <v>827</v>
      </c>
      <c r="C159" s="46" t="s">
        <v>125</v>
      </c>
      <c r="D159" s="5">
        <v>17671</v>
      </c>
      <c r="E159" s="5">
        <v>17636</v>
      </c>
      <c r="F159" s="82">
        <f t="shared" si="48"/>
        <v>-0.001980646256578575</v>
      </c>
      <c r="G159" s="14">
        <f t="shared" si="49"/>
        <v>17653.5</v>
      </c>
      <c r="H159" s="14">
        <f t="shared" si="50"/>
        <v>6095.5</v>
      </c>
      <c r="I159" s="14">
        <v>6395.127977982364</v>
      </c>
      <c r="J159" s="10">
        <v>1360.936370205705</v>
      </c>
      <c r="K159" s="10">
        <v>110</v>
      </c>
      <c r="L159" s="17">
        <v>1470.936370205705</v>
      </c>
      <c r="M159" s="14">
        <f t="shared" si="51"/>
        <v>7866.06434818807</v>
      </c>
      <c r="N159" s="4">
        <v>416.75</v>
      </c>
      <c r="O159" s="4">
        <v>3275.1856518119303</v>
      </c>
      <c r="P159" s="26">
        <f t="shared" si="52"/>
        <v>11558</v>
      </c>
      <c r="Q159" s="9">
        <v>701.0713623967888</v>
      </c>
      <c r="R159" s="10">
        <v>5694.056615585575</v>
      </c>
      <c r="S159" s="11">
        <v>6395.1279779823635</v>
      </c>
      <c r="T159" s="12">
        <v>713.9883787769159</v>
      </c>
      <c r="U159" s="10">
        <v>3588.2238966865275</v>
      </c>
      <c r="V159" s="66">
        <v>4302.212275463444</v>
      </c>
      <c r="W159" s="51">
        <f t="shared" si="53"/>
        <v>0.4455810093289189</v>
      </c>
      <c r="X159" s="47">
        <f t="shared" si="54"/>
        <v>0.023607216699238112</v>
      </c>
      <c r="Y159" s="47">
        <f t="shared" si="55"/>
        <v>0.18552613656283062</v>
      </c>
      <c r="Z159" s="78">
        <f t="shared" si="56"/>
        <v>0.34528563740901236</v>
      </c>
      <c r="AA159" s="31">
        <f t="shared" si="57"/>
        <v>1</v>
      </c>
      <c r="AB159" s="59">
        <f t="shared" si="58"/>
        <v>0.6547143625909876</v>
      </c>
      <c r="AC159" s="59">
        <f t="shared" si="59"/>
        <v>0.036057276345388474</v>
      </c>
      <c r="AD159" s="59">
        <f t="shared" si="60"/>
        <v>0.2833695839948028</v>
      </c>
      <c r="AE159" s="51">
        <f t="shared" si="61"/>
        <v>0.06065680588309299</v>
      </c>
      <c r="AF159" s="47">
        <f t="shared" si="62"/>
        <v>0.49265068485772406</v>
      </c>
      <c r="AG159" s="52">
        <f t="shared" si="63"/>
        <v>0.12726564891899161</v>
      </c>
      <c r="AH159" s="31">
        <f t="shared" si="64"/>
        <v>0.6805731396598087</v>
      </c>
      <c r="AI159" s="31">
        <f t="shared" si="65"/>
        <v>1</v>
      </c>
      <c r="AJ159" s="31">
        <f t="shared" si="66"/>
        <v>0.7166304160051972</v>
      </c>
      <c r="AK159" s="31">
        <f t="shared" si="67"/>
        <v>0.05031502367201643</v>
      </c>
      <c r="AL159" s="31">
        <f t="shared" si="68"/>
        <v>0.9496849763279837</v>
      </c>
      <c r="AM159" s="31"/>
      <c r="AN159" s="17">
        <f t="shared" si="69"/>
        <v>8.12193582707331</v>
      </c>
      <c r="AO159" s="67">
        <f t="shared" si="70"/>
        <v>5.02560546270132</v>
      </c>
      <c r="AP159" s="75">
        <f t="shared" si="71"/>
        <v>0.5610871133525928</v>
      </c>
      <c r="AQ159" s="80"/>
    </row>
    <row r="160" spans="1:43" ht="12">
      <c r="A160" s="32">
        <v>3</v>
      </c>
      <c r="B160" s="41" t="s">
        <v>1141</v>
      </c>
      <c r="C160" s="46" t="s">
        <v>530</v>
      </c>
      <c r="D160" s="5">
        <v>15502</v>
      </c>
      <c r="E160" s="5">
        <v>15712</v>
      </c>
      <c r="F160" s="82">
        <f t="shared" si="48"/>
        <v>0.013546639143336344</v>
      </c>
      <c r="G160" s="14">
        <f t="shared" si="49"/>
        <v>15607</v>
      </c>
      <c r="H160" s="14">
        <f t="shared" si="50"/>
        <v>5283.5</v>
      </c>
      <c r="I160" s="14">
        <v>5475.828301686855</v>
      </c>
      <c r="J160" s="10">
        <v>849.6568271499522</v>
      </c>
      <c r="K160" s="10">
        <v>106.5</v>
      </c>
      <c r="L160" s="17">
        <v>956.1568271499522</v>
      </c>
      <c r="M160" s="14">
        <f t="shared" si="51"/>
        <v>6431.985128836807</v>
      </c>
      <c r="N160" s="4">
        <v>931.5833333333333</v>
      </c>
      <c r="O160" s="4">
        <v>2959.9315378298597</v>
      </c>
      <c r="P160" s="26">
        <f t="shared" si="52"/>
        <v>10323.5</v>
      </c>
      <c r="Q160" s="9">
        <v>1829.360824432844</v>
      </c>
      <c r="R160" s="10">
        <v>3646.4674772540106</v>
      </c>
      <c r="S160" s="11">
        <v>5475.8283016868545</v>
      </c>
      <c r="T160" s="12">
        <v>1845.0911274631471</v>
      </c>
      <c r="U160" s="10">
        <v>3581.9677146830095</v>
      </c>
      <c r="V160" s="66">
        <v>5427.058842146156</v>
      </c>
      <c r="W160" s="51">
        <f t="shared" si="53"/>
        <v>0.4121218125736405</v>
      </c>
      <c r="X160" s="47">
        <f t="shared" si="54"/>
        <v>0.05969009632429892</v>
      </c>
      <c r="Y160" s="47">
        <f t="shared" si="55"/>
        <v>0.18965409994424678</v>
      </c>
      <c r="Z160" s="78">
        <f t="shared" si="56"/>
        <v>0.3385339911578138</v>
      </c>
      <c r="AA160" s="31">
        <f t="shared" si="57"/>
        <v>1</v>
      </c>
      <c r="AB160" s="59">
        <f t="shared" si="58"/>
        <v>0.6614660088421862</v>
      </c>
      <c r="AC160" s="59">
        <f t="shared" si="59"/>
        <v>0.09023909849695677</v>
      </c>
      <c r="AD160" s="59">
        <f t="shared" si="60"/>
        <v>0.28671783192036226</v>
      </c>
      <c r="AE160" s="51">
        <f t="shared" si="61"/>
        <v>0.17720354767596688</v>
      </c>
      <c r="AF160" s="47">
        <f t="shared" si="62"/>
        <v>0.35322007819576795</v>
      </c>
      <c r="AG160" s="52">
        <f t="shared" si="63"/>
        <v>0.0926194437109461</v>
      </c>
      <c r="AH160" s="31">
        <f t="shared" si="64"/>
        <v>0.623043069582681</v>
      </c>
      <c r="AI160" s="31">
        <f t="shared" si="65"/>
        <v>1</v>
      </c>
      <c r="AJ160" s="31">
        <f t="shared" si="66"/>
        <v>0.7132821680796377</v>
      </c>
      <c r="AK160" s="31">
        <f t="shared" si="67"/>
        <v>0.12651248346766691</v>
      </c>
      <c r="AL160" s="31">
        <f t="shared" si="68"/>
        <v>0.8734875165323331</v>
      </c>
      <c r="AM160" s="31"/>
      <c r="AN160" s="17">
        <f t="shared" si="69"/>
        <v>1.9933013916948414</v>
      </c>
      <c r="AO160" s="67">
        <f t="shared" si="70"/>
        <v>1.9413500294741155</v>
      </c>
      <c r="AP160" s="75">
        <f t="shared" si="71"/>
        <v>0.6541417147026994</v>
      </c>
      <c r="AQ160" s="80"/>
    </row>
    <row r="161" spans="1:43" ht="12">
      <c r="A161" s="32">
        <v>3</v>
      </c>
      <c r="B161" s="41" t="s">
        <v>1153</v>
      </c>
      <c r="C161" s="46" t="s">
        <v>524</v>
      </c>
      <c r="D161" s="5">
        <v>25131</v>
      </c>
      <c r="E161" s="5">
        <v>25511</v>
      </c>
      <c r="F161" s="82">
        <f t="shared" si="48"/>
        <v>0.01512076717997692</v>
      </c>
      <c r="G161" s="14">
        <f t="shared" si="49"/>
        <v>25321</v>
      </c>
      <c r="H161" s="14">
        <f t="shared" si="50"/>
        <v>8782.333333333332</v>
      </c>
      <c r="I161" s="14">
        <v>8508.939526919916</v>
      </c>
      <c r="J161" s="10">
        <v>995.4535691982594</v>
      </c>
      <c r="K161" s="10">
        <v>105.375</v>
      </c>
      <c r="L161" s="17">
        <v>1100.8285691982594</v>
      </c>
      <c r="M161" s="14">
        <f t="shared" si="51"/>
        <v>9609.768096118176</v>
      </c>
      <c r="N161" s="4">
        <v>1805.1666666666665</v>
      </c>
      <c r="O161" s="4">
        <v>5123.731903881827</v>
      </c>
      <c r="P161" s="26">
        <f t="shared" si="52"/>
        <v>16538.666666666668</v>
      </c>
      <c r="Q161" s="9">
        <v>2175.5632557967156</v>
      </c>
      <c r="R161" s="10">
        <v>6333.376271123187</v>
      </c>
      <c r="S161" s="11">
        <v>8508.939526919901</v>
      </c>
      <c r="T161" s="12">
        <v>2187.5354780189373</v>
      </c>
      <c r="U161" s="10">
        <v>3553.6202190351714</v>
      </c>
      <c r="V161" s="66">
        <v>5741.155697054109</v>
      </c>
      <c r="W161" s="51">
        <f t="shared" si="53"/>
        <v>0.37951771636658016</v>
      </c>
      <c r="X161" s="47">
        <f t="shared" si="54"/>
        <v>0.07129128654739807</v>
      </c>
      <c r="Y161" s="47">
        <f t="shared" si="55"/>
        <v>0.20235108818300332</v>
      </c>
      <c r="Z161" s="78">
        <f t="shared" si="56"/>
        <v>0.3468399089030185</v>
      </c>
      <c r="AA161" s="31">
        <f t="shared" si="57"/>
        <v>1</v>
      </c>
      <c r="AB161" s="59">
        <f t="shared" si="58"/>
        <v>0.6531600910969815</v>
      </c>
      <c r="AC161" s="59">
        <f t="shared" si="59"/>
        <v>0.10914825862624958</v>
      </c>
      <c r="AD161" s="59">
        <f t="shared" si="60"/>
        <v>0.309803202830649</v>
      </c>
      <c r="AE161" s="51">
        <f t="shared" si="61"/>
        <v>0.13154405368006583</v>
      </c>
      <c r="AF161" s="47">
        <f t="shared" si="62"/>
        <v>0.38294358298471376</v>
      </c>
      <c r="AG161" s="52">
        <f t="shared" si="63"/>
        <v>0.06656090187832106</v>
      </c>
      <c r="AH161" s="31">
        <f t="shared" si="64"/>
        <v>0.5810485385431007</v>
      </c>
      <c r="AI161" s="31">
        <f t="shared" si="65"/>
        <v>0.9999999999999992</v>
      </c>
      <c r="AJ161" s="31">
        <f t="shared" si="66"/>
        <v>0.6901967971693511</v>
      </c>
      <c r="AK161" s="31">
        <f t="shared" si="67"/>
        <v>0.158140778215562</v>
      </c>
      <c r="AL161" s="31">
        <f t="shared" si="68"/>
        <v>0.8418592217844381</v>
      </c>
      <c r="AM161" s="31"/>
      <c r="AN161" s="17">
        <f t="shared" si="69"/>
        <v>2.911143242674336</v>
      </c>
      <c r="AO161" s="67">
        <f t="shared" si="70"/>
        <v>1.624485753370903</v>
      </c>
      <c r="AP161" s="75">
        <f t="shared" si="71"/>
        <v>0.4176337377639731</v>
      </c>
      <c r="AQ161" s="80"/>
    </row>
    <row r="162" spans="1:43" ht="12">
      <c r="A162" s="32">
        <v>1</v>
      </c>
      <c r="B162" s="41" t="s">
        <v>831</v>
      </c>
      <c r="C162" s="46" t="s">
        <v>150</v>
      </c>
      <c r="D162" s="5">
        <v>10774</v>
      </c>
      <c r="E162" s="5">
        <v>10873</v>
      </c>
      <c r="F162" s="82">
        <f t="shared" si="48"/>
        <v>0.009188787822535734</v>
      </c>
      <c r="G162" s="14">
        <f t="shared" si="49"/>
        <v>10823.5</v>
      </c>
      <c r="H162" s="14">
        <f t="shared" si="50"/>
        <v>3837</v>
      </c>
      <c r="I162" s="14">
        <v>4156.741305178268</v>
      </c>
      <c r="J162" s="10">
        <v>639.6667210567209</v>
      </c>
      <c r="K162" s="10">
        <v>58.5</v>
      </c>
      <c r="L162" s="17">
        <v>698.1667210567209</v>
      </c>
      <c r="M162" s="14">
        <f t="shared" si="51"/>
        <v>4854.908026234989</v>
      </c>
      <c r="N162" s="4">
        <v>245.83333333333334</v>
      </c>
      <c r="O162" s="4">
        <v>1885.7586404316776</v>
      </c>
      <c r="P162" s="26">
        <f t="shared" si="52"/>
        <v>6986.5</v>
      </c>
      <c r="Q162" s="9">
        <v>493.4233090938713</v>
      </c>
      <c r="R162" s="10">
        <v>3663.317996084391</v>
      </c>
      <c r="S162" s="11">
        <v>4156.741305178262</v>
      </c>
      <c r="T162" s="12">
        <v>498.465325900594</v>
      </c>
      <c r="U162" s="10">
        <v>3502.1152730167532</v>
      </c>
      <c r="V162" s="66">
        <v>4000.5805989173473</v>
      </c>
      <c r="W162" s="51">
        <f t="shared" si="53"/>
        <v>0.4485525039252542</v>
      </c>
      <c r="X162" s="47">
        <f t="shared" si="54"/>
        <v>0.02271292403874286</v>
      </c>
      <c r="Y162" s="47">
        <f t="shared" si="55"/>
        <v>0.17422817392079065</v>
      </c>
      <c r="Z162" s="78">
        <f t="shared" si="56"/>
        <v>0.3545063981152123</v>
      </c>
      <c r="AA162" s="31">
        <f t="shared" si="57"/>
        <v>1</v>
      </c>
      <c r="AB162" s="59">
        <f t="shared" si="58"/>
        <v>0.6454936018847878</v>
      </c>
      <c r="AC162" s="59">
        <f t="shared" si="59"/>
        <v>0.03518690808463942</v>
      </c>
      <c r="AD162" s="59">
        <f t="shared" si="60"/>
        <v>0.26991464115532493</v>
      </c>
      <c r="AE162" s="51">
        <f t="shared" si="61"/>
        <v>0.07062524999554445</v>
      </c>
      <c r="AF162" s="47">
        <f t="shared" si="62"/>
        <v>0.5243423740190927</v>
      </c>
      <c r="AG162" s="52">
        <f t="shared" si="63"/>
        <v>0.09993082674539769</v>
      </c>
      <c r="AH162" s="31">
        <f t="shared" si="64"/>
        <v>0.6948984507600348</v>
      </c>
      <c r="AI162" s="31">
        <f t="shared" si="65"/>
        <v>0.9999999999999991</v>
      </c>
      <c r="AJ162" s="31">
        <f t="shared" si="66"/>
        <v>0.730085358844675</v>
      </c>
      <c r="AK162" s="31">
        <f t="shared" si="67"/>
        <v>0.04819560844271828</v>
      </c>
      <c r="AL162" s="31">
        <f t="shared" si="68"/>
        <v>0.9518043915572818</v>
      </c>
      <c r="AM162" s="31"/>
      <c r="AN162" s="17">
        <f t="shared" si="69"/>
        <v>7.424290520064311</v>
      </c>
      <c r="AO162" s="67">
        <f t="shared" si="70"/>
        <v>7.025795157746157</v>
      </c>
      <c r="AP162" s="75">
        <f t="shared" si="71"/>
        <v>0.8425146084154892</v>
      </c>
      <c r="AQ162" s="80"/>
    </row>
    <row r="163" spans="1:43" ht="12">
      <c r="A163" s="32">
        <v>3</v>
      </c>
      <c r="B163" s="41" t="s">
        <v>931</v>
      </c>
      <c r="C163" s="46" t="s">
        <v>584</v>
      </c>
      <c r="D163" s="5">
        <v>23553</v>
      </c>
      <c r="E163" s="5">
        <v>23783</v>
      </c>
      <c r="F163" s="82">
        <f t="shared" si="48"/>
        <v>0.009765210376597461</v>
      </c>
      <c r="G163" s="14">
        <f t="shared" si="49"/>
        <v>23668</v>
      </c>
      <c r="H163" s="14">
        <f t="shared" si="50"/>
        <v>8174</v>
      </c>
      <c r="I163" s="14">
        <v>8283.06975929948</v>
      </c>
      <c r="J163" s="10">
        <v>917.6774075072026</v>
      </c>
      <c r="K163" s="10">
        <v>63.5</v>
      </c>
      <c r="L163" s="17">
        <v>981.1774075072026</v>
      </c>
      <c r="M163" s="14">
        <f t="shared" si="51"/>
        <v>9264.247166806683</v>
      </c>
      <c r="N163" s="4">
        <v>1557.5</v>
      </c>
      <c r="O163" s="4">
        <v>4672.252833193318</v>
      </c>
      <c r="P163" s="26">
        <f t="shared" si="52"/>
        <v>15494</v>
      </c>
      <c r="Q163" s="9">
        <v>1274.6322094163868</v>
      </c>
      <c r="R163" s="10">
        <v>7008.437549883103</v>
      </c>
      <c r="S163" s="11">
        <v>8283.06975929949</v>
      </c>
      <c r="T163" s="12">
        <v>1282.6234182075957</v>
      </c>
      <c r="U163" s="10">
        <v>3493.449839618345</v>
      </c>
      <c r="V163" s="66">
        <v>4776.07325782594</v>
      </c>
      <c r="W163" s="51">
        <f t="shared" si="53"/>
        <v>0.3914250112728867</v>
      </c>
      <c r="X163" s="47">
        <f t="shared" si="54"/>
        <v>0.06580615176609768</v>
      </c>
      <c r="Y163" s="47">
        <f t="shared" si="55"/>
        <v>0.1974080122187476</v>
      </c>
      <c r="Z163" s="78">
        <f t="shared" si="56"/>
        <v>0.34536082474226804</v>
      </c>
      <c r="AA163" s="31">
        <f t="shared" si="57"/>
        <v>1</v>
      </c>
      <c r="AB163" s="59">
        <f t="shared" si="58"/>
        <v>0.654639175257732</v>
      </c>
      <c r="AC163" s="59">
        <f t="shared" si="59"/>
        <v>0.10052278301277914</v>
      </c>
      <c r="AD163" s="59">
        <f t="shared" si="60"/>
        <v>0.30155239661761446</v>
      </c>
      <c r="AE163" s="51">
        <f t="shared" si="61"/>
        <v>0.08226618106469516</v>
      </c>
      <c r="AF163" s="47">
        <f t="shared" si="62"/>
        <v>0.45233235767930186</v>
      </c>
      <c r="AG163" s="52">
        <f t="shared" si="63"/>
        <v>0.06332628162561008</v>
      </c>
      <c r="AH163" s="31">
        <f t="shared" si="64"/>
        <v>0.597924820369607</v>
      </c>
      <c r="AI163" s="31">
        <f t="shared" si="65"/>
        <v>1.0000000000000007</v>
      </c>
      <c r="AJ163" s="31">
        <f t="shared" si="66"/>
        <v>0.6984476033823857</v>
      </c>
      <c r="AK163" s="31">
        <f t="shared" si="67"/>
        <v>0.14392315547505</v>
      </c>
      <c r="AL163" s="31">
        <f t="shared" si="68"/>
        <v>0.85607684452495</v>
      </c>
      <c r="AM163" s="31"/>
      <c r="AN163" s="17">
        <f t="shared" si="69"/>
        <v>5.498399850645577</v>
      </c>
      <c r="AO163" s="67">
        <f t="shared" si="70"/>
        <v>2.7236753906304565</v>
      </c>
      <c r="AP163" s="75">
        <f t="shared" si="71"/>
        <v>0.4217578676910468</v>
      </c>
      <c r="AQ163" s="80"/>
    </row>
    <row r="164" spans="1:43" ht="12">
      <c r="A164" s="32">
        <v>1</v>
      </c>
      <c r="B164" s="41" t="s">
        <v>771</v>
      </c>
      <c r="C164" s="46" t="s">
        <v>261</v>
      </c>
      <c r="D164" s="5">
        <v>9957</v>
      </c>
      <c r="E164" s="5">
        <v>9967</v>
      </c>
      <c r="F164" s="82">
        <f t="shared" si="48"/>
        <v>0.0010043185698503565</v>
      </c>
      <c r="G164" s="14">
        <f t="shared" si="49"/>
        <v>9962</v>
      </c>
      <c r="H164" s="14">
        <f t="shared" si="50"/>
        <v>3455.499999999999</v>
      </c>
      <c r="I164" s="14">
        <v>3693.484684217819</v>
      </c>
      <c r="J164" s="10">
        <v>750.209202391811</v>
      </c>
      <c r="K164" s="10">
        <v>202</v>
      </c>
      <c r="L164" s="17">
        <v>952.209202391811</v>
      </c>
      <c r="M164" s="14">
        <f t="shared" si="51"/>
        <v>4645.69388660963</v>
      </c>
      <c r="N164" s="4">
        <v>161.16666666666666</v>
      </c>
      <c r="O164" s="4">
        <v>1699.6394467237044</v>
      </c>
      <c r="P164" s="26">
        <f t="shared" si="52"/>
        <v>6506.500000000001</v>
      </c>
      <c r="Q164" s="9">
        <v>808.6156577546817</v>
      </c>
      <c r="R164" s="10">
        <v>2884.869026463135</v>
      </c>
      <c r="S164" s="11">
        <v>3693.4846842178167</v>
      </c>
      <c r="T164" s="12">
        <v>812.1875327546818</v>
      </c>
      <c r="U164" s="10">
        <v>3471.9725238172387</v>
      </c>
      <c r="V164" s="66">
        <v>4284.16005657192</v>
      </c>
      <c r="W164" s="51">
        <f t="shared" si="53"/>
        <v>0.46634148630893696</v>
      </c>
      <c r="X164" s="47">
        <f t="shared" si="54"/>
        <v>0.016178143612393763</v>
      </c>
      <c r="Y164" s="47">
        <f t="shared" si="55"/>
        <v>0.17061227130332307</v>
      </c>
      <c r="Z164" s="78">
        <f t="shared" si="56"/>
        <v>0.34686809877534625</v>
      </c>
      <c r="AA164" s="31">
        <f t="shared" si="57"/>
        <v>1</v>
      </c>
      <c r="AB164" s="59">
        <f t="shared" si="58"/>
        <v>0.6531319012246538</v>
      </c>
      <c r="AC164" s="59">
        <f t="shared" si="59"/>
        <v>0.02477010169317861</v>
      </c>
      <c r="AD164" s="59">
        <f t="shared" si="60"/>
        <v>0.2612217700336132</v>
      </c>
      <c r="AE164" s="51">
        <f t="shared" si="61"/>
        <v>0.12427813075458105</v>
      </c>
      <c r="AF164" s="47">
        <f t="shared" si="62"/>
        <v>0.4433826214498017</v>
      </c>
      <c r="AG164" s="52">
        <f t="shared" si="63"/>
        <v>0.14634737606882514</v>
      </c>
      <c r="AH164" s="31">
        <f t="shared" si="64"/>
        <v>0.7140081282732078</v>
      </c>
      <c r="AI164" s="31">
        <f t="shared" si="65"/>
        <v>0.9999999999999996</v>
      </c>
      <c r="AJ164" s="31">
        <f t="shared" si="66"/>
        <v>0.7387782299663869</v>
      </c>
      <c r="AK164" s="31">
        <f t="shared" si="67"/>
        <v>0.03352846725641281</v>
      </c>
      <c r="AL164" s="31">
        <f t="shared" si="68"/>
        <v>0.9664715327435871</v>
      </c>
      <c r="AM164" s="31"/>
      <c r="AN164" s="17">
        <f t="shared" si="69"/>
        <v>3.5676640673440287</v>
      </c>
      <c r="AO164" s="67">
        <f t="shared" si="70"/>
        <v>4.274840949652861</v>
      </c>
      <c r="AP164" s="75">
        <f t="shared" si="71"/>
        <v>0.9400262409785819</v>
      </c>
      <c r="AQ164" s="80"/>
    </row>
    <row r="165" spans="1:43" ht="12">
      <c r="A165" s="32">
        <v>1</v>
      </c>
      <c r="B165" s="41" t="s">
        <v>893</v>
      </c>
      <c r="C165" s="46" t="s">
        <v>98</v>
      </c>
      <c r="D165" s="5">
        <v>24570</v>
      </c>
      <c r="E165" s="5">
        <v>24724</v>
      </c>
      <c r="F165" s="82">
        <f t="shared" si="48"/>
        <v>0.0062678062678062675</v>
      </c>
      <c r="G165" s="14">
        <f t="shared" si="49"/>
        <v>24647</v>
      </c>
      <c r="H165" s="14">
        <f t="shared" si="50"/>
        <v>7958.833333333332</v>
      </c>
      <c r="I165" s="14">
        <v>9066.495208337234</v>
      </c>
      <c r="J165" s="10">
        <v>1457.4520781927647</v>
      </c>
      <c r="K165" s="10">
        <v>204</v>
      </c>
      <c r="L165" s="17">
        <v>1661.4520781927647</v>
      </c>
      <c r="M165" s="14">
        <f t="shared" si="51"/>
        <v>10727.947286529998</v>
      </c>
      <c r="N165" s="4">
        <v>841.75</v>
      </c>
      <c r="O165" s="4">
        <v>5118.469380136669</v>
      </c>
      <c r="P165" s="26">
        <f t="shared" si="52"/>
        <v>16688.166666666668</v>
      </c>
      <c r="Q165" s="9">
        <v>2356.9234821157456</v>
      </c>
      <c r="R165" s="10">
        <v>6709.571726221489</v>
      </c>
      <c r="S165" s="11">
        <v>9066.495208337235</v>
      </c>
      <c r="T165" s="12">
        <v>2368.10020908943</v>
      </c>
      <c r="U165" s="10">
        <v>3432.533473701477</v>
      </c>
      <c r="V165" s="66">
        <v>5800.633682790907</v>
      </c>
      <c r="W165" s="51">
        <f t="shared" si="53"/>
        <v>0.4352638165508986</v>
      </c>
      <c r="X165" s="47">
        <f t="shared" si="54"/>
        <v>0.03415222948026129</v>
      </c>
      <c r="Y165" s="47">
        <f t="shared" si="55"/>
        <v>0.20767109101053555</v>
      </c>
      <c r="Z165" s="78">
        <f t="shared" si="56"/>
        <v>0.32291286295830457</v>
      </c>
      <c r="AA165" s="31">
        <f t="shared" si="57"/>
        <v>1</v>
      </c>
      <c r="AB165" s="59">
        <f t="shared" si="58"/>
        <v>0.6770871370416954</v>
      </c>
      <c r="AC165" s="59">
        <f t="shared" si="59"/>
        <v>0.05043993248709165</v>
      </c>
      <c r="AD165" s="59">
        <f t="shared" si="60"/>
        <v>0.30671250367845493</v>
      </c>
      <c r="AE165" s="51">
        <f t="shared" si="61"/>
        <v>0.14123321807562716</v>
      </c>
      <c r="AF165" s="47">
        <f t="shared" si="62"/>
        <v>0.4020556517824899</v>
      </c>
      <c r="AG165" s="52">
        <f t="shared" si="63"/>
        <v>0.0995586939763364</v>
      </c>
      <c r="AH165" s="31">
        <f t="shared" si="64"/>
        <v>0.6428475638344535</v>
      </c>
      <c r="AI165" s="31">
        <f t="shared" si="65"/>
        <v>1</v>
      </c>
      <c r="AJ165" s="31">
        <f t="shared" si="66"/>
        <v>0.693287496321545</v>
      </c>
      <c r="AK165" s="31">
        <f t="shared" si="67"/>
        <v>0.07275471251784661</v>
      </c>
      <c r="AL165" s="31">
        <f t="shared" si="68"/>
        <v>0.9272452874821534</v>
      </c>
      <c r="AM165" s="31"/>
      <c r="AN165" s="17">
        <f t="shared" si="69"/>
        <v>2.846749916632207</v>
      </c>
      <c r="AO165" s="67">
        <f t="shared" si="70"/>
        <v>1.4494882693420046</v>
      </c>
      <c r="AP165" s="75">
        <f t="shared" si="71"/>
        <v>0.3785954103350805</v>
      </c>
      <c r="AQ165" s="80"/>
    </row>
    <row r="166" spans="1:43" ht="12">
      <c r="A166" s="32">
        <v>1</v>
      </c>
      <c r="B166" s="41" t="s">
        <v>690</v>
      </c>
      <c r="C166" s="46" t="s">
        <v>239</v>
      </c>
      <c r="D166" s="5">
        <v>15156</v>
      </c>
      <c r="E166" s="5">
        <v>15288</v>
      </c>
      <c r="F166" s="82">
        <f t="shared" si="48"/>
        <v>0.00870942201108472</v>
      </c>
      <c r="G166" s="14">
        <f t="shared" si="49"/>
        <v>15222</v>
      </c>
      <c r="H166" s="14">
        <f t="shared" si="50"/>
        <v>5651</v>
      </c>
      <c r="I166" s="14">
        <v>4807.848849994178</v>
      </c>
      <c r="J166" s="10">
        <v>1294.667559762262</v>
      </c>
      <c r="K166" s="10">
        <v>57.5</v>
      </c>
      <c r="L166" s="17">
        <v>1352.167559762262</v>
      </c>
      <c r="M166" s="14">
        <f t="shared" si="51"/>
        <v>6160.016409756439</v>
      </c>
      <c r="N166" s="4">
        <v>569</v>
      </c>
      <c r="O166" s="4">
        <v>2841.9835902435602</v>
      </c>
      <c r="P166" s="26">
        <f t="shared" si="52"/>
        <v>9571</v>
      </c>
      <c r="Q166" s="9">
        <v>387.9385582861168</v>
      </c>
      <c r="R166" s="10">
        <v>4419.91029170806</v>
      </c>
      <c r="S166" s="11">
        <v>4807.848849994177</v>
      </c>
      <c r="T166" s="12">
        <v>394.2800476478189</v>
      </c>
      <c r="U166" s="10">
        <v>3364.37260998737</v>
      </c>
      <c r="V166" s="66">
        <v>3758.652657635189</v>
      </c>
      <c r="W166" s="51">
        <f t="shared" si="53"/>
        <v>0.40467851857551174</v>
      </c>
      <c r="X166" s="47">
        <f t="shared" si="54"/>
        <v>0.03738010773879911</v>
      </c>
      <c r="Y166" s="47">
        <f t="shared" si="55"/>
        <v>0.18670237749596374</v>
      </c>
      <c r="Z166" s="78">
        <f t="shared" si="56"/>
        <v>0.3712389961897254</v>
      </c>
      <c r="AA166" s="31">
        <f t="shared" si="57"/>
        <v>1</v>
      </c>
      <c r="AB166" s="59">
        <f t="shared" si="58"/>
        <v>0.6287610038102746</v>
      </c>
      <c r="AC166" s="59">
        <f t="shared" si="59"/>
        <v>0.05945042315327552</v>
      </c>
      <c r="AD166" s="59">
        <f t="shared" si="60"/>
        <v>0.2969369543666869</v>
      </c>
      <c r="AE166" s="51">
        <f t="shared" si="61"/>
        <v>0.040532709046715784</v>
      </c>
      <c r="AF166" s="47">
        <f t="shared" si="62"/>
        <v>0.4618023499851698</v>
      </c>
      <c r="AG166" s="52">
        <f t="shared" si="63"/>
        <v>0.14127756344815193</v>
      </c>
      <c r="AH166" s="31">
        <f t="shared" si="64"/>
        <v>0.6436126224800375</v>
      </c>
      <c r="AI166" s="31">
        <f t="shared" si="65"/>
        <v>0.9999999999999999</v>
      </c>
      <c r="AJ166" s="31">
        <f t="shared" si="66"/>
        <v>0.703063045633313</v>
      </c>
      <c r="AK166" s="31">
        <f t="shared" si="67"/>
        <v>0.08455916368029712</v>
      </c>
      <c r="AL166" s="31">
        <f t="shared" si="68"/>
        <v>0.9154408363197029</v>
      </c>
      <c r="AM166" s="31"/>
      <c r="AN166" s="17">
        <f t="shared" si="69"/>
        <v>11.393325559683701</v>
      </c>
      <c r="AO166" s="67">
        <f t="shared" si="70"/>
        <v>8.532951718095852</v>
      </c>
      <c r="AP166" s="75">
        <f t="shared" si="71"/>
        <v>0.699766717914072</v>
      </c>
      <c r="AQ166" s="80"/>
    </row>
    <row r="167" spans="1:43" ht="12">
      <c r="A167" s="32">
        <v>1</v>
      </c>
      <c r="B167" s="41" t="s">
        <v>864</v>
      </c>
      <c r="C167" s="46" t="s">
        <v>95</v>
      </c>
      <c r="D167" s="5">
        <v>14907</v>
      </c>
      <c r="E167" s="5">
        <v>15070</v>
      </c>
      <c r="F167" s="82">
        <f t="shared" si="48"/>
        <v>0.010934460320654727</v>
      </c>
      <c r="G167" s="14">
        <f t="shared" si="49"/>
        <v>14988.5</v>
      </c>
      <c r="H167" s="14">
        <f t="shared" si="50"/>
        <v>4965.583333333334</v>
      </c>
      <c r="I167" s="14">
        <v>5463.499587337247</v>
      </c>
      <c r="J167" s="10">
        <v>709.4654019830743</v>
      </c>
      <c r="K167" s="10">
        <v>73</v>
      </c>
      <c r="L167" s="17">
        <v>782.4654019830743</v>
      </c>
      <c r="M167" s="14">
        <f t="shared" si="51"/>
        <v>6245.964989320321</v>
      </c>
      <c r="N167" s="4">
        <v>658.8333333333335</v>
      </c>
      <c r="O167" s="4">
        <v>3118.118344013011</v>
      </c>
      <c r="P167" s="26">
        <f t="shared" si="52"/>
        <v>10022.916666666666</v>
      </c>
      <c r="Q167" s="9">
        <v>1395.6204672056895</v>
      </c>
      <c r="R167" s="10">
        <v>4067.8791201315526</v>
      </c>
      <c r="S167" s="11">
        <v>5463.499587337242</v>
      </c>
      <c r="T167" s="12">
        <v>1400.5989154815518</v>
      </c>
      <c r="U167" s="10">
        <v>3362.8826603280318</v>
      </c>
      <c r="V167" s="66">
        <v>4763.481575809584</v>
      </c>
      <c r="W167" s="51">
        <f t="shared" si="53"/>
        <v>0.4167171491023332</v>
      </c>
      <c r="X167" s="47">
        <f t="shared" si="54"/>
        <v>0.04395592176223995</v>
      </c>
      <c r="Y167" s="47">
        <f t="shared" si="55"/>
        <v>0.20803404903846356</v>
      </c>
      <c r="Z167" s="78">
        <f t="shared" si="56"/>
        <v>0.3312928800969633</v>
      </c>
      <c r="AA167" s="31">
        <f t="shared" si="57"/>
        <v>1</v>
      </c>
      <c r="AB167" s="59">
        <f t="shared" si="58"/>
        <v>0.6687071199030368</v>
      </c>
      <c r="AC167" s="59">
        <f t="shared" si="59"/>
        <v>0.06573269590521723</v>
      </c>
      <c r="AD167" s="59">
        <f t="shared" si="60"/>
        <v>0.3110988994234557</v>
      </c>
      <c r="AE167" s="51">
        <f t="shared" si="61"/>
        <v>0.13924294829738745</v>
      </c>
      <c r="AF167" s="47">
        <f t="shared" si="62"/>
        <v>0.4058578211729672</v>
      </c>
      <c r="AG167" s="52">
        <f t="shared" si="63"/>
        <v>0.07806763520097187</v>
      </c>
      <c r="AH167" s="31">
        <f t="shared" si="64"/>
        <v>0.6231684046713266</v>
      </c>
      <c r="AI167" s="31">
        <f t="shared" si="65"/>
        <v>0.9999999999999996</v>
      </c>
      <c r="AJ167" s="31">
        <f t="shared" si="66"/>
        <v>0.6889011005765442</v>
      </c>
      <c r="AK167" s="31">
        <f t="shared" si="67"/>
        <v>0.0954167381213432</v>
      </c>
      <c r="AL167" s="31">
        <f t="shared" si="68"/>
        <v>0.9045832618786569</v>
      </c>
      <c r="AM167" s="31"/>
      <c r="AN167" s="17">
        <f t="shared" si="69"/>
        <v>2.914745961182597</v>
      </c>
      <c r="AO167" s="67">
        <f t="shared" si="70"/>
        <v>2.4010318893984084</v>
      </c>
      <c r="AP167" s="75">
        <f t="shared" si="71"/>
        <v>0.6155180588138394</v>
      </c>
      <c r="AQ167" s="80"/>
    </row>
    <row r="168" spans="1:43" ht="12">
      <c r="A168" s="32">
        <v>3</v>
      </c>
      <c r="B168" s="41" t="s">
        <v>956</v>
      </c>
      <c r="C168" s="46" t="s">
        <v>383</v>
      </c>
      <c r="D168" s="5">
        <v>16993</v>
      </c>
      <c r="E168" s="5">
        <v>17067</v>
      </c>
      <c r="F168" s="82">
        <f t="shared" si="48"/>
        <v>0.004354734302359795</v>
      </c>
      <c r="G168" s="14">
        <f t="shared" si="49"/>
        <v>17030</v>
      </c>
      <c r="H168" s="14">
        <f t="shared" si="50"/>
        <v>5800</v>
      </c>
      <c r="I168" s="14">
        <v>5377.264332842284</v>
      </c>
      <c r="J168" s="10">
        <v>740.8589285714286</v>
      </c>
      <c r="K168" s="10">
        <v>111.5</v>
      </c>
      <c r="L168" s="17">
        <v>852.3589285714286</v>
      </c>
      <c r="M168" s="14">
        <f t="shared" si="51"/>
        <v>6229.6232614137125</v>
      </c>
      <c r="N168" s="4">
        <v>1300</v>
      </c>
      <c r="O168" s="4">
        <v>3700.3767385862866</v>
      </c>
      <c r="P168" s="26">
        <f t="shared" si="52"/>
        <v>11230</v>
      </c>
      <c r="Q168" s="9">
        <v>1650.7488517423283</v>
      </c>
      <c r="R168" s="10">
        <v>3726.515481099954</v>
      </c>
      <c r="S168" s="11">
        <v>5377.264332842282</v>
      </c>
      <c r="T168" s="12">
        <v>1654.3090501875</v>
      </c>
      <c r="U168" s="10">
        <v>3337.9756684060026</v>
      </c>
      <c r="V168" s="66">
        <v>4992.2847185935025</v>
      </c>
      <c r="W168" s="51">
        <f t="shared" si="53"/>
        <v>0.365802892625585</v>
      </c>
      <c r="X168" s="47">
        <f t="shared" si="54"/>
        <v>0.07633587786259542</v>
      </c>
      <c r="Y168" s="47">
        <f t="shared" si="55"/>
        <v>0.21728577443254765</v>
      </c>
      <c r="Z168" s="78">
        <f t="shared" si="56"/>
        <v>0.3405754550792719</v>
      </c>
      <c r="AA168" s="31">
        <f t="shared" si="57"/>
        <v>1</v>
      </c>
      <c r="AB168" s="59">
        <f t="shared" si="58"/>
        <v>0.6594245449207281</v>
      </c>
      <c r="AC168" s="59">
        <f t="shared" si="59"/>
        <v>0.1157613535173642</v>
      </c>
      <c r="AD168" s="59">
        <f t="shared" si="60"/>
        <v>0.32950816906378333</v>
      </c>
      <c r="AE168" s="51">
        <f t="shared" si="61"/>
        <v>0.14699455491917437</v>
      </c>
      <c r="AF168" s="47">
        <f t="shared" si="62"/>
        <v>0.33183575076580174</v>
      </c>
      <c r="AG168" s="52">
        <f t="shared" si="63"/>
        <v>0.0759001717338761</v>
      </c>
      <c r="AH168" s="31">
        <f t="shared" si="64"/>
        <v>0.5547304774188522</v>
      </c>
      <c r="AI168" s="31">
        <f t="shared" si="65"/>
        <v>0.9999999999999998</v>
      </c>
      <c r="AJ168" s="31">
        <f t="shared" si="66"/>
        <v>0.6704918309362166</v>
      </c>
      <c r="AK168" s="31">
        <f t="shared" si="67"/>
        <v>0.172651400324632</v>
      </c>
      <c r="AL168" s="31">
        <f t="shared" si="68"/>
        <v>0.827348599675368</v>
      </c>
      <c r="AM168" s="31"/>
      <c r="AN168" s="17">
        <f t="shared" si="69"/>
        <v>2.2574696793922957</v>
      </c>
      <c r="AO168" s="67">
        <f t="shared" si="70"/>
        <v>2.0177461206705454</v>
      </c>
      <c r="AP168" s="75">
        <f t="shared" si="71"/>
        <v>0.6207572218495786</v>
      </c>
      <c r="AQ168" s="80"/>
    </row>
    <row r="169" spans="1:43" ht="12">
      <c r="A169" s="32">
        <v>3</v>
      </c>
      <c r="B169" s="41" t="s">
        <v>951</v>
      </c>
      <c r="C169" s="46" t="s">
        <v>371</v>
      </c>
      <c r="D169" s="5">
        <v>18346</v>
      </c>
      <c r="E169" s="5">
        <v>18399</v>
      </c>
      <c r="F169" s="82">
        <f t="shared" si="48"/>
        <v>0.0028889131145753842</v>
      </c>
      <c r="G169" s="14">
        <f t="shared" si="49"/>
        <v>18372.5</v>
      </c>
      <c r="H169" s="14">
        <f t="shared" si="50"/>
        <v>6431.5</v>
      </c>
      <c r="I169" s="14">
        <v>6267.185449367198</v>
      </c>
      <c r="J169" s="10">
        <v>773.1827425377754</v>
      </c>
      <c r="K169" s="10">
        <v>101</v>
      </c>
      <c r="L169" s="17">
        <v>874.1827425377754</v>
      </c>
      <c r="M169" s="14">
        <f t="shared" si="51"/>
        <v>7141.368191904973</v>
      </c>
      <c r="N169" s="4">
        <v>1133.25</v>
      </c>
      <c r="O169" s="4">
        <v>3666.381808095027</v>
      </c>
      <c r="P169" s="26">
        <f t="shared" si="52"/>
        <v>11941</v>
      </c>
      <c r="Q169" s="9">
        <v>1521.114055505142</v>
      </c>
      <c r="R169" s="10">
        <v>4746.071393862063</v>
      </c>
      <c r="S169" s="11">
        <v>6267.185449367205</v>
      </c>
      <c r="T169" s="12">
        <v>1526.974769790856</v>
      </c>
      <c r="U169" s="10">
        <v>3307.129449236747</v>
      </c>
      <c r="V169" s="66">
        <v>4834.104219027603</v>
      </c>
      <c r="W169" s="51">
        <f t="shared" si="53"/>
        <v>0.3886987721815198</v>
      </c>
      <c r="X169" s="47">
        <f t="shared" si="54"/>
        <v>0.06168186147775208</v>
      </c>
      <c r="Y169" s="47">
        <f t="shared" si="55"/>
        <v>0.19955813351993615</v>
      </c>
      <c r="Z169" s="78">
        <f t="shared" si="56"/>
        <v>0.35006123282079193</v>
      </c>
      <c r="AA169" s="31">
        <f t="shared" si="57"/>
        <v>1</v>
      </c>
      <c r="AB169" s="59">
        <f t="shared" si="58"/>
        <v>0.6499387671792081</v>
      </c>
      <c r="AC169" s="59">
        <f t="shared" si="59"/>
        <v>0.09490411188342684</v>
      </c>
      <c r="AD169" s="59">
        <f t="shared" si="60"/>
        <v>0.3070414377434911</v>
      </c>
      <c r="AE169" s="51">
        <f t="shared" si="61"/>
        <v>0.12738581823173453</v>
      </c>
      <c r="AF169" s="47">
        <f t="shared" si="62"/>
        <v>0.3974601284534011</v>
      </c>
      <c r="AG169" s="52">
        <f t="shared" si="63"/>
        <v>0.07320850368794703</v>
      </c>
      <c r="AH169" s="31">
        <f t="shared" si="64"/>
        <v>0.5980544503730827</v>
      </c>
      <c r="AI169" s="31">
        <f t="shared" si="65"/>
        <v>1.0000000000000007</v>
      </c>
      <c r="AJ169" s="31">
        <f t="shared" si="66"/>
        <v>0.692958562256509</v>
      </c>
      <c r="AK169" s="31">
        <f t="shared" si="67"/>
        <v>0.13695495957851614</v>
      </c>
      <c r="AL169" s="31">
        <f t="shared" si="68"/>
        <v>0.8630450404214838</v>
      </c>
      <c r="AM169" s="31"/>
      <c r="AN169" s="17">
        <f t="shared" si="69"/>
        <v>3.120128550969148</v>
      </c>
      <c r="AO169" s="67">
        <f t="shared" si="70"/>
        <v>2.1658049069728325</v>
      </c>
      <c r="AP169" s="75">
        <f t="shared" si="71"/>
        <v>0.5276897382333989</v>
      </c>
      <c r="AQ169" s="80"/>
    </row>
    <row r="170" spans="1:43" ht="12">
      <c r="A170" s="32">
        <v>1</v>
      </c>
      <c r="B170" s="41" t="s">
        <v>686</v>
      </c>
      <c r="C170" s="46" t="s">
        <v>192</v>
      </c>
      <c r="D170" s="5">
        <v>4953</v>
      </c>
      <c r="E170" s="5">
        <v>4935</v>
      </c>
      <c r="F170" s="82">
        <f t="shared" si="48"/>
        <v>-0.0036341611144760752</v>
      </c>
      <c r="G170" s="14">
        <f t="shared" si="49"/>
        <v>4944</v>
      </c>
      <c r="H170" s="14">
        <f t="shared" si="50"/>
        <v>1821</v>
      </c>
      <c r="I170" s="14">
        <v>1703.6693558051984</v>
      </c>
      <c r="J170" s="10">
        <v>280.88928571428556</v>
      </c>
      <c r="K170" s="10">
        <v>12.5</v>
      </c>
      <c r="L170" s="17">
        <v>293.38928571428556</v>
      </c>
      <c r="M170" s="14">
        <f t="shared" si="51"/>
        <v>1997.058641519484</v>
      </c>
      <c r="N170" s="4">
        <v>215.58333333333334</v>
      </c>
      <c r="O170" s="4">
        <v>910.3580251471826</v>
      </c>
      <c r="P170" s="26">
        <f t="shared" si="52"/>
        <v>3123</v>
      </c>
      <c r="Q170" s="9">
        <v>116.77356361601649</v>
      </c>
      <c r="R170" s="10">
        <v>1586.8957921891817</v>
      </c>
      <c r="S170" s="11">
        <v>1703.6693558051982</v>
      </c>
      <c r="T170" s="12">
        <v>120.47447270692558</v>
      </c>
      <c r="U170" s="10">
        <v>3277.035837301937</v>
      </c>
      <c r="V170" s="66">
        <v>3397.5103100088627</v>
      </c>
      <c r="W170" s="51">
        <f t="shared" si="53"/>
        <v>0.40393580936882767</v>
      </c>
      <c r="X170" s="47">
        <f t="shared" si="54"/>
        <v>0.043605043149946066</v>
      </c>
      <c r="Y170" s="47">
        <f t="shared" si="55"/>
        <v>0.18413390476277966</v>
      </c>
      <c r="Z170" s="78">
        <f t="shared" si="56"/>
        <v>0.3683252427184466</v>
      </c>
      <c r="AA170" s="31">
        <f t="shared" si="57"/>
        <v>1</v>
      </c>
      <c r="AB170" s="59">
        <f t="shared" si="58"/>
        <v>0.6316747572815534</v>
      </c>
      <c r="AC170" s="59">
        <f t="shared" si="59"/>
        <v>0.06903084640836803</v>
      </c>
      <c r="AD170" s="59">
        <f t="shared" si="60"/>
        <v>0.2915011287695109</v>
      </c>
      <c r="AE170" s="51">
        <f t="shared" si="61"/>
        <v>0.03739147089850032</v>
      </c>
      <c r="AF170" s="47">
        <f t="shared" si="62"/>
        <v>0.5081318578895875</v>
      </c>
      <c r="AG170" s="52">
        <f t="shared" si="63"/>
        <v>0.09394469603403316</v>
      </c>
      <c r="AH170" s="31">
        <f t="shared" si="64"/>
        <v>0.639468024822121</v>
      </c>
      <c r="AI170" s="31">
        <f t="shared" si="65"/>
        <v>0.9999999999999999</v>
      </c>
      <c r="AJ170" s="31">
        <f t="shared" si="66"/>
        <v>0.708498871230489</v>
      </c>
      <c r="AK170" s="31">
        <f t="shared" si="67"/>
        <v>0.09743254253669924</v>
      </c>
      <c r="AL170" s="31">
        <f t="shared" si="68"/>
        <v>0.9025674574633007</v>
      </c>
      <c r="AM170" s="31"/>
      <c r="AN170" s="17">
        <f t="shared" si="69"/>
        <v>13.58951241230704</v>
      </c>
      <c r="AO170" s="67">
        <f t="shared" si="70"/>
        <v>27.20108055815175</v>
      </c>
      <c r="AP170" s="75">
        <f t="shared" si="71"/>
        <v>1.9235163361573322</v>
      </c>
      <c r="AQ170" s="80"/>
    </row>
    <row r="171" spans="1:43" ht="12">
      <c r="A171" s="32">
        <v>1</v>
      </c>
      <c r="B171" s="41" t="s">
        <v>857</v>
      </c>
      <c r="C171" s="46" t="s">
        <v>103</v>
      </c>
      <c r="D171" s="5">
        <v>10053</v>
      </c>
      <c r="E171" s="5">
        <v>10120</v>
      </c>
      <c r="F171" s="82">
        <f t="shared" si="48"/>
        <v>0.006664677210782851</v>
      </c>
      <c r="G171" s="14">
        <f t="shared" si="49"/>
        <v>10086.5</v>
      </c>
      <c r="H171" s="14">
        <f t="shared" si="50"/>
        <v>3145.500000000001</v>
      </c>
      <c r="I171" s="14">
        <v>3920.7069493847016</v>
      </c>
      <c r="J171" s="10">
        <v>585.6044158981115</v>
      </c>
      <c r="K171" s="10">
        <v>65</v>
      </c>
      <c r="L171" s="17">
        <v>650.6044158981115</v>
      </c>
      <c r="M171" s="14">
        <f t="shared" si="51"/>
        <v>4571.311365282813</v>
      </c>
      <c r="N171" s="4">
        <v>342.3333333333333</v>
      </c>
      <c r="O171" s="4">
        <v>2027.3553013838527</v>
      </c>
      <c r="P171" s="26">
        <f t="shared" si="52"/>
        <v>6940.999999999999</v>
      </c>
      <c r="Q171" s="9">
        <v>796.8047882870558</v>
      </c>
      <c r="R171" s="10">
        <v>3123.9021610976456</v>
      </c>
      <c r="S171" s="11">
        <v>3920.706949384701</v>
      </c>
      <c r="T171" s="12">
        <v>800.8806357446829</v>
      </c>
      <c r="U171" s="10">
        <v>3258.7876583739967</v>
      </c>
      <c r="V171" s="66">
        <v>4059.6682941186796</v>
      </c>
      <c r="W171" s="51">
        <f t="shared" si="53"/>
        <v>0.4532108625670761</v>
      </c>
      <c r="X171" s="47">
        <f t="shared" si="54"/>
        <v>0.03393975445727788</v>
      </c>
      <c r="Y171" s="47">
        <f t="shared" si="55"/>
        <v>0.2009969068937543</v>
      </c>
      <c r="Z171" s="78">
        <f t="shared" si="56"/>
        <v>0.3118524760818917</v>
      </c>
      <c r="AA171" s="31">
        <f t="shared" si="57"/>
        <v>1</v>
      </c>
      <c r="AB171" s="59">
        <f t="shared" si="58"/>
        <v>0.6881475239181083</v>
      </c>
      <c r="AC171" s="59">
        <f t="shared" si="59"/>
        <v>0.049320462949623015</v>
      </c>
      <c r="AD171" s="59">
        <f t="shared" si="60"/>
        <v>0.29208403708166736</v>
      </c>
      <c r="AE171" s="51">
        <f t="shared" si="61"/>
        <v>0.11479682874039128</v>
      </c>
      <c r="AF171" s="47">
        <f t="shared" si="62"/>
        <v>0.4500651435092416</v>
      </c>
      <c r="AG171" s="52">
        <f t="shared" si="63"/>
        <v>0.09373352771907673</v>
      </c>
      <c r="AH171" s="31">
        <f t="shared" si="64"/>
        <v>0.6585954999687096</v>
      </c>
      <c r="AI171" s="31">
        <f t="shared" si="65"/>
        <v>1</v>
      </c>
      <c r="AJ171" s="31">
        <f t="shared" si="66"/>
        <v>0.7079159629183327</v>
      </c>
      <c r="AK171" s="31">
        <f t="shared" si="67"/>
        <v>0.06966994040691349</v>
      </c>
      <c r="AL171" s="31">
        <f t="shared" si="68"/>
        <v>0.9303300595930866</v>
      </c>
      <c r="AM171" s="31"/>
      <c r="AN171" s="17">
        <f t="shared" si="69"/>
        <v>3.920536381079368</v>
      </c>
      <c r="AO171" s="67">
        <f t="shared" si="70"/>
        <v>4.069005433430012</v>
      </c>
      <c r="AP171" s="75">
        <f t="shared" si="71"/>
        <v>0.831173484895477</v>
      </c>
      <c r="AQ171" s="80"/>
    </row>
    <row r="172" spans="1:43" ht="12">
      <c r="A172" s="32">
        <v>3</v>
      </c>
      <c r="B172" s="41" t="s">
        <v>973</v>
      </c>
      <c r="C172" s="46" t="s">
        <v>335</v>
      </c>
      <c r="D172" s="5">
        <v>32749</v>
      </c>
      <c r="E172" s="5">
        <v>32929</v>
      </c>
      <c r="F172" s="82">
        <f t="shared" si="48"/>
        <v>0.005496351033619347</v>
      </c>
      <c r="G172" s="14">
        <f t="shared" si="49"/>
        <v>32839</v>
      </c>
      <c r="H172" s="14">
        <f t="shared" si="50"/>
        <v>11358</v>
      </c>
      <c r="I172" s="14">
        <v>10028.076155818697</v>
      </c>
      <c r="J172" s="10">
        <v>1398.4529957560812</v>
      </c>
      <c r="K172" s="10">
        <v>130</v>
      </c>
      <c r="L172" s="17">
        <v>1528.4529957560812</v>
      </c>
      <c r="M172" s="14">
        <f t="shared" si="51"/>
        <v>11556.529151574778</v>
      </c>
      <c r="N172" s="4">
        <v>2746.8333333333335</v>
      </c>
      <c r="O172" s="4">
        <v>7177.637515091888</v>
      </c>
      <c r="P172" s="26">
        <f t="shared" si="52"/>
        <v>21481</v>
      </c>
      <c r="Q172" s="9">
        <v>2215.9553381858314</v>
      </c>
      <c r="R172" s="10">
        <v>7812.120817632867</v>
      </c>
      <c r="S172" s="11">
        <v>10028.076155818699</v>
      </c>
      <c r="T172" s="12">
        <v>2233.5382770497595</v>
      </c>
      <c r="U172" s="10">
        <v>3256.6581496115323</v>
      </c>
      <c r="V172" s="66">
        <v>5490.196426661292</v>
      </c>
      <c r="W172" s="51">
        <f t="shared" si="53"/>
        <v>0.3519147705951697</v>
      </c>
      <c r="X172" s="47">
        <f t="shared" si="54"/>
        <v>0.08364546220449263</v>
      </c>
      <c r="Y172" s="47">
        <f t="shared" si="55"/>
        <v>0.2185705263586555</v>
      </c>
      <c r="Z172" s="78">
        <f t="shared" si="56"/>
        <v>0.34586924084168214</v>
      </c>
      <c r="AA172" s="31">
        <f t="shared" si="57"/>
        <v>1</v>
      </c>
      <c r="AB172" s="59">
        <f t="shared" si="58"/>
        <v>0.6541307591583179</v>
      </c>
      <c r="AC172" s="59">
        <f t="shared" si="59"/>
        <v>0.12787269369830703</v>
      </c>
      <c r="AD172" s="59">
        <f t="shared" si="60"/>
        <v>0.3341388908845905</v>
      </c>
      <c r="AE172" s="51">
        <f t="shared" si="61"/>
        <v>0.10315885378640804</v>
      </c>
      <c r="AF172" s="47">
        <f t="shared" si="62"/>
        <v>0.3636758445897708</v>
      </c>
      <c r="AG172" s="52">
        <f t="shared" si="63"/>
        <v>0.07115371704092366</v>
      </c>
      <c r="AH172" s="31">
        <f t="shared" si="64"/>
        <v>0.5379884154171025</v>
      </c>
      <c r="AI172" s="31">
        <f t="shared" si="65"/>
        <v>1</v>
      </c>
      <c r="AJ172" s="31">
        <f t="shared" si="66"/>
        <v>0.6658611091154095</v>
      </c>
      <c r="AK172" s="31">
        <f t="shared" si="67"/>
        <v>0.1920410907736972</v>
      </c>
      <c r="AL172" s="31">
        <f t="shared" si="68"/>
        <v>0.8079589092263028</v>
      </c>
      <c r="AM172" s="31"/>
      <c r="AN172" s="17">
        <f t="shared" si="69"/>
        <v>3.52539633042809</v>
      </c>
      <c r="AO172" s="67">
        <f t="shared" si="70"/>
        <v>1.4580713404711352</v>
      </c>
      <c r="AP172" s="75">
        <f t="shared" si="71"/>
        <v>0.3247540304848888</v>
      </c>
      <c r="AQ172" s="80"/>
    </row>
    <row r="173" spans="1:43" ht="12">
      <c r="A173" s="32">
        <v>2</v>
      </c>
      <c r="B173" s="41" t="s">
        <v>904</v>
      </c>
      <c r="C173" s="46" t="s">
        <v>313</v>
      </c>
      <c r="D173" s="5">
        <v>22589</v>
      </c>
      <c r="E173" s="5">
        <v>23059</v>
      </c>
      <c r="F173" s="82">
        <f t="shared" si="48"/>
        <v>0.02080658727699323</v>
      </c>
      <c r="G173" s="14">
        <f t="shared" si="49"/>
        <v>22824</v>
      </c>
      <c r="H173" s="14">
        <f t="shared" si="50"/>
        <v>8623</v>
      </c>
      <c r="I173" s="14">
        <v>6869.57084067198</v>
      </c>
      <c r="J173" s="10">
        <v>1069.2004703629702</v>
      </c>
      <c r="K173" s="10">
        <v>63.5</v>
      </c>
      <c r="L173" s="17">
        <v>1132.7004703629702</v>
      </c>
      <c r="M173" s="14">
        <f t="shared" si="51"/>
        <v>8002.27131103495</v>
      </c>
      <c r="N173" s="4">
        <v>1919.5833333333335</v>
      </c>
      <c r="O173" s="4">
        <v>4279.145355631717</v>
      </c>
      <c r="P173" s="26">
        <f t="shared" si="52"/>
        <v>14201</v>
      </c>
      <c r="Q173" s="9">
        <v>522.9425862227987</v>
      </c>
      <c r="R173" s="10">
        <v>6346.628254449179</v>
      </c>
      <c r="S173" s="11">
        <v>6869.570840671978</v>
      </c>
      <c r="T173" s="12">
        <v>533.4017722581063</v>
      </c>
      <c r="U173" s="10">
        <v>3253.5895932236826</v>
      </c>
      <c r="V173" s="66">
        <v>3786.991365481789</v>
      </c>
      <c r="W173" s="51">
        <f t="shared" si="53"/>
        <v>0.3506077510968695</v>
      </c>
      <c r="X173" s="47">
        <f t="shared" si="54"/>
        <v>0.08410372122911555</v>
      </c>
      <c r="Y173" s="47">
        <f t="shared" si="55"/>
        <v>0.18748446177846642</v>
      </c>
      <c r="Z173" s="78">
        <f t="shared" si="56"/>
        <v>0.37780406589554855</v>
      </c>
      <c r="AA173" s="31">
        <f t="shared" si="57"/>
        <v>1</v>
      </c>
      <c r="AB173" s="59">
        <f t="shared" si="58"/>
        <v>0.6221959341044515</v>
      </c>
      <c r="AC173" s="59">
        <f t="shared" si="59"/>
        <v>0.13517240569912917</v>
      </c>
      <c r="AD173" s="59">
        <f t="shared" si="60"/>
        <v>0.30132704426672186</v>
      </c>
      <c r="AE173" s="51">
        <f t="shared" si="61"/>
        <v>0.036824349427702185</v>
      </c>
      <c r="AF173" s="47">
        <f t="shared" si="62"/>
        <v>0.4469141788922737</v>
      </c>
      <c r="AG173" s="52">
        <f t="shared" si="63"/>
        <v>0.07976202171417296</v>
      </c>
      <c r="AH173" s="31">
        <f t="shared" si="64"/>
        <v>0.5635005500341488</v>
      </c>
      <c r="AI173" s="31">
        <f t="shared" si="65"/>
        <v>0.9999999999999998</v>
      </c>
      <c r="AJ173" s="31">
        <f t="shared" si="66"/>
        <v>0.6986729557332781</v>
      </c>
      <c r="AK173" s="31">
        <f t="shared" si="67"/>
        <v>0.1934702131947582</v>
      </c>
      <c r="AL173" s="31">
        <f t="shared" si="68"/>
        <v>0.8065297868052418</v>
      </c>
      <c r="AM173" s="31"/>
      <c r="AN173" s="17">
        <f t="shared" si="69"/>
        <v>12.136376768032447</v>
      </c>
      <c r="AO173" s="67">
        <f t="shared" si="70"/>
        <v>6.099697755877181</v>
      </c>
      <c r="AP173" s="75">
        <f t="shared" si="71"/>
        <v>0.4736234138471186</v>
      </c>
      <c r="AQ173" s="80"/>
    </row>
    <row r="174" spans="1:43" ht="12">
      <c r="A174" s="32">
        <v>1</v>
      </c>
      <c r="B174" s="41" t="s">
        <v>710</v>
      </c>
      <c r="C174" s="46" t="s">
        <v>210</v>
      </c>
      <c r="D174" s="5">
        <v>18937</v>
      </c>
      <c r="E174" s="5">
        <v>19132</v>
      </c>
      <c r="F174" s="82">
        <f t="shared" si="48"/>
        <v>0.010297301578919575</v>
      </c>
      <c r="G174" s="14">
        <f t="shared" si="49"/>
        <v>19034.5</v>
      </c>
      <c r="H174" s="14">
        <f t="shared" si="50"/>
        <v>6598.5</v>
      </c>
      <c r="I174" s="14">
        <v>7271.121007482381</v>
      </c>
      <c r="J174" s="10">
        <v>1105.0195271942619</v>
      </c>
      <c r="K174" s="10">
        <v>71.5</v>
      </c>
      <c r="L174" s="17">
        <v>1176.5195271942619</v>
      </c>
      <c r="M174" s="14">
        <f t="shared" si="51"/>
        <v>8447.640534676642</v>
      </c>
      <c r="N174" s="4">
        <v>438.8333333333333</v>
      </c>
      <c r="O174" s="4">
        <v>3549.526131990024</v>
      </c>
      <c r="P174" s="26">
        <f t="shared" si="52"/>
        <v>12436</v>
      </c>
      <c r="Q174" s="9">
        <v>911.3391072120257</v>
      </c>
      <c r="R174" s="10">
        <v>6359.7819002703645</v>
      </c>
      <c r="S174" s="11">
        <v>7271.12100748239</v>
      </c>
      <c r="T174" s="12">
        <v>920.8202700880345</v>
      </c>
      <c r="U174" s="10">
        <v>3195.148588171866</v>
      </c>
      <c r="V174" s="66">
        <v>4115.9688582599</v>
      </c>
      <c r="W174" s="51">
        <f t="shared" si="53"/>
        <v>0.4438068000040265</v>
      </c>
      <c r="X174" s="47">
        <f t="shared" si="54"/>
        <v>0.023054628875638094</v>
      </c>
      <c r="Y174" s="47">
        <f t="shared" si="55"/>
        <v>0.18647855903701302</v>
      </c>
      <c r="Z174" s="78">
        <f t="shared" si="56"/>
        <v>0.34666001208332237</v>
      </c>
      <c r="AA174" s="31">
        <f t="shared" si="57"/>
        <v>1</v>
      </c>
      <c r="AB174" s="59">
        <f t="shared" si="58"/>
        <v>0.6533399879166776</v>
      </c>
      <c r="AC174" s="59">
        <f t="shared" si="59"/>
        <v>0.035287337836388974</v>
      </c>
      <c r="AD174" s="59">
        <f t="shared" si="60"/>
        <v>0.28542345866757995</v>
      </c>
      <c r="AE174" s="51">
        <f t="shared" si="61"/>
        <v>0.07328233412769586</v>
      </c>
      <c r="AF174" s="47">
        <f t="shared" si="62"/>
        <v>0.5114009247563819</v>
      </c>
      <c r="AG174" s="52">
        <f t="shared" si="63"/>
        <v>0.09460594461195415</v>
      </c>
      <c r="AH174" s="31">
        <f t="shared" si="64"/>
        <v>0.679289203496032</v>
      </c>
      <c r="AI174" s="31">
        <f t="shared" si="65"/>
        <v>1.0000000000000009</v>
      </c>
      <c r="AJ174" s="31">
        <f t="shared" si="66"/>
        <v>0.7145765413324201</v>
      </c>
      <c r="AK174" s="31">
        <f t="shared" si="67"/>
        <v>0.04938216663338987</v>
      </c>
      <c r="AL174" s="31">
        <f t="shared" si="68"/>
        <v>0.9506178333666101</v>
      </c>
      <c r="AM174" s="31"/>
      <c r="AN174" s="17">
        <f t="shared" si="69"/>
        <v>6.978502129384362</v>
      </c>
      <c r="AO174" s="67">
        <f t="shared" si="70"/>
        <v>3.4698938456973756</v>
      </c>
      <c r="AP174" s="75">
        <f t="shared" si="71"/>
        <v>0.4394299840263804</v>
      </c>
      <c r="AQ174" s="80"/>
    </row>
    <row r="175" spans="1:43" ht="12">
      <c r="A175" s="32">
        <v>1</v>
      </c>
      <c r="B175" s="41" t="s">
        <v>762</v>
      </c>
      <c r="C175" s="46" t="s">
        <v>307</v>
      </c>
      <c r="D175" s="5">
        <v>24113</v>
      </c>
      <c r="E175" s="5">
        <v>24100</v>
      </c>
      <c r="F175" s="82">
        <f t="shared" si="48"/>
        <v>-0.0005391282710571062</v>
      </c>
      <c r="G175" s="14">
        <f t="shared" si="49"/>
        <v>24106.5</v>
      </c>
      <c r="H175" s="14">
        <f t="shared" si="50"/>
        <v>8424.000000000002</v>
      </c>
      <c r="I175" s="14">
        <v>9056.386327790013</v>
      </c>
      <c r="J175" s="10">
        <v>1577.5344123402672</v>
      </c>
      <c r="K175" s="10">
        <v>244.5</v>
      </c>
      <c r="L175" s="17">
        <v>1822.0344123402672</v>
      </c>
      <c r="M175" s="14">
        <f t="shared" si="51"/>
        <v>10878.42074013028</v>
      </c>
      <c r="N175" s="4">
        <v>513.4166666666666</v>
      </c>
      <c r="O175" s="4">
        <v>4290.662593203053</v>
      </c>
      <c r="P175" s="26">
        <f t="shared" si="52"/>
        <v>15682.499999999998</v>
      </c>
      <c r="Q175" s="9">
        <v>1937.0458284127112</v>
      </c>
      <c r="R175" s="10">
        <v>7119.340499377292</v>
      </c>
      <c r="S175" s="11">
        <v>9056.386327790004</v>
      </c>
      <c r="T175" s="12">
        <v>1950.3306016970248</v>
      </c>
      <c r="U175" s="10">
        <v>3169.316830042709</v>
      </c>
      <c r="V175" s="66">
        <v>5119.647431739734</v>
      </c>
      <c r="W175" s="51">
        <f t="shared" si="53"/>
        <v>0.45126504221393726</v>
      </c>
      <c r="X175" s="47">
        <f t="shared" si="54"/>
        <v>0.021297851893334437</v>
      </c>
      <c r="Y175" s="47">
        <f t="shared" si="55"/>
        <v>0.17798778724423092</v>
      </c>
      <c r="Z175" s="78">
        <f t="shared" si="56"/>
        <v>0.3494493186484974</v>
      </c>
      <c r="AA175" s="31">
        <f t="shared" si="57"/>
        <v>1</v>
      </c>
      <c r="AB175" s="59">
        <f t="shared" si="58"/>
        <v>0.6505506813515026</v>
      </c>
      <c r="AC175" s="59">
        <f t="shared" si="59"/>
        <v>0.03273819012699931</v>
      </c>
      <c r="AD175" s="59">
        <f t="shared" si="60"/>
        <v>0.27359557425174896</v>
      </c>
      <c r="AE175" s="51">
        <f t="shared" si="61"/>
        <v>0.12351639269330218</v>
      </c>
      <c r="AF175" s="47">
        <f t="shared" si="62"/>
        <v>0.4539671926910437</v>
      </c>
      <c r="AG175" s="52">
        <f t="shared" si="63"/>
        <v>0.1161826502369053</v>
      </c>
      <c r="AH175" s="31">
        <f t="shared" si="64"/>
        <v>0.6936662356212512</v>
      </c>
      <c r="AI175" s="31">
        <f t="shared" si="65"/>
        <v>0.9999999999999994</v>
      </c>
      <c r="AJ175" s="31">
        <f t="shared" si="66"/>
        <v>0.726404425748251</v>
      </c>
      <c r="AK175" s="31">
        <f t="shared" si="67"/>
        <v>0.04506881974635069</v>
      </c>
      <c r="AL175" s="31">
        <f t="shared" si="68"/>
        <v>0.9549311802536493</v>
      </c>
      <c r="AM175" s="31"/>
      <c r="AN175" s="17">
        <f t="shared" si="69"/>
        <v>3.675359867562426</v>
      </c>
      <c r="AO175" s="67">
        <f t="shared" si="70"/>
        <v>1.6250151780857143</v>
      </c>
      <c r="AP175" s="75">
        <f t="shared" si="71"/>
        <v>0.3499538022486399</v>
      </c>
      <c r="AQ175" s="80"/>
    </row>
    <row r="176" spans="1:43" ht="12">
      <c r="A176" s="32">
        <v>3</v>
      </c>
      <c r="B176" s="41" t="s">
        <v>1067</v>
      </c>
      <c r="C176" s="46" t="s">
        <v>479</v>
      </c>
      <c r="D176" s="5">
        <v>17009</v>
      </c>
      <c r="E176" s="5">
        <v>17111</v>
      </c>
      <c r="F176" s="82">
        <f t="shared" si="48"/>
        <v>0.005996825210182844</v>
      </c>
      <c r="G176" s="14">
        <f t="shared" si="49"/>
        <v>17060</v>
      </c>
      <c r="H176" s="14">
        <f t="shared" si="50"/>
        <v>5947.999999999998</v>
      </c>
      <c r="I176" s="14">
        <v>5411.460645489132</v>
      </c>
      <c r="J176" s="10">
        <v>790.4875851393189</v>
      </c>
      <c r="K176" s="10">
        <v>63.5</v>
      </c>
      <c r="L176" s="17">
        <v>853.9875851393189</v>
      </c>
      <c r="M176" s="14">
        <f t="shared" si="51"/>
        <v>6265.448230628451</v>
      </c>
      <c r="N176" s="4">
        <v>1262.1666666666667</v>
      </c>
      <c r="O176" s="4">
        <v>3584.3851027048836</v>
      </c>
      <c r="P176" s="26">
        <f t="shared" si="52"/>
        <v>11112.000000000002</v>
      </c>
      <c r="Q176" s="9">
        <v>1059.6709286346988</v>
      </c>
      <c r="R176" s="10">
        <v>4351.789716854433</v>
      </c>
      <c r="S176" s="11">
        <v>5411.460645489132</v>
      </c>
      <c r="T176" s="12">
        <v>1074.2826871092752</v>
      </c>
      <c r="U176" s="10">
        <v>3131.8015518481598</v>
      </c>
      <c r="V176" s="66">
        <v>4206.084238957435</v>
      </c>
      <c r="W176" s="51">
        <f t="shared" si="53"/>
        <v>0.3672595680321483</v>
      </c>
      <c r="X176" s="47">
        <f t="shared" si="54"/>
        <v>0.07398397811645174</v>
      </c>
      <c r="Y176" s="47">
        <f t="shared" si="55"/>
        <v>0.21010463673533902</v>
      </c>
      <c r="Z176" s="78">
        <f t="shared" si="56"/>
        <v>0.34865181711606086</v>
      </c>
      <c r="AA176" s="31">
        <f t="shared" si="57"/>
        <v>1</v>
      </c>
      <c r="AB176" s="59">
        <f t="shared" si="58"/>
        <v>0.6513481828839391</v>
      </c>
      <c r="AC176" s="59">
        <f t="shared" si="59"/>
        <v>0.11358591312694984</v>
      </c>
      <c r="AD176" s="59">
        <f t="shared" si="60"/>
        <v>0.32256885373514066</v>
      </c>
      <c r="AE176" s="51">
        <f t="shared" si="61"/>
        <v>0.09536275455675834</v>
      </c>
      <c r="AF176" s="47">
        <f t="shared" si="62"/>
        <v>0.39162974413736795</v>
      </c>
      <c r="AG176" s="52">
        <f t="shared" si="63"/>
        <v>0.07685273444378318</v>
      </c>
      <c r="AH176" s="31">
        <f t="shared" si="64"/>
        <v>0.5638452331379095</v>
      </c>
      <c r="AI176" s="31">
        <f t="shared" si="65"/>
        <v>1</v>
      </c>
      <c r="AJ176" s="31">
        <f t="shared" si="66"/>
        <v>0.6774311462648593</v>
      </c>
      <c r="AK176" s="31">
        <f t="shared" si="67"/>
        <v>0.16767152463128773</v>
      </c>
      <c r="AL176" s="31">
        <f t="shared" si="68"/>
        <v>0.8323284753687122</v>
      </c>
      <c r="AM176" s="31"/>
      <c r="AN176" s="17">
        <f t="shared" si="69"/>
        <v>4.106736911676313</v>
      </c>
      <c r="AO176" s="67">
        <f t="shared" si="70"/>
        <v>2.9152490209772832</v>
      </c>
      <c r="AP176" s="75">
        <f t="shared" si="71"/>
        <v>0.578734976934325</v>
      </c>
      <c r="AQ176" s="80"/>
    </row>
    <row r="177" spans="1:43" ht="12">
      <c r="A177" s="32">
        <v>1</v>
      </c>
      <c r="B177" s="41" t="s">
        <v>658</v>
      </c>
      <c r="C177" s="46" t="s">
        <v>32</v>
      </c>
      <c r="D177" s="5">
        <v>15328</v>
      </c>
      <c r="E177" s="5">
        <v>15430</v>
      </c>
      <c r="F177" s="82">
        <f t="shared" si="48"/>
        <v>0.006654488517745302</v>
      </c>
      <c r="G177" s="14">
        <f t="shared" si="49"/>
        <v>15379</v>
      </c>
      <c r="H177" s="14">
        <f t="shared" si="50"/>
        <v>4932.75</v>
      </c>
      <c r="I177" s="14">
        <v>6230.504945210644</v>
      </c>
      <c r="J177" s="10">
        <v>723.3505577755576</v>
      </c>
      <c r="K177" s="10">
        <v>98.5</v>
      </c>
      <c r="L177" s="17">
        <v>821.8505577755576</v>
      </c>
      <c r="M177" s="14">
        <f t="shared" si="51"/>
        <v>7052.355502986202</v>
      </c>
      <c r="N177" s="4">
        <v>442.5</v>
      </c>
      <c r="O177" s="4">
        <v>2951.394497013798</v>
      </c>
      <c r="P177" s="26">
        <f t="shared" si="52"/>
        <v>10446.25</v>
      </c>
      <c r="Q177" s="9">
        <v>960.1443040600769</v>
      </c>
      <c r="R177" s="10">
        <v>5270.360641150559</v>
      </c>
      <c r="S177" s="11">
        <v>6230.504945210636</v>
      </c>
      <c r="T177" s="12">
        <v>965.1587848814643</v>
      </c>
      <c r="U177" s="10">
        <v>3055.1914102961523</v>
      </c>
      <c r="V177" s="66">
        <v>4020.3501951776166</v>
      </c>
      <c r="W177" s="51">
        <f t="shared" si="53"/>
        <v>0.45857048592146443</v>
      </c>
      <c r="X177" s="47">
        <f t="shared" si="54"/>
        <v>0.02877300214578321</v>
      </c>
      <c r="Y177" s="47">
        <f t="shared" si="55"/>
        <v>0.19191068970764016</v>
      </c>
      <c r="Z177" s="78">
        <f t="shared" si="56"/>
        <v>0.32074582222511216</v>
      </c>
      <c r="AA177" s="31">
        <f t="shared" si="57"/>
        <v>1</v>
      </c>
      <c r="AB177" s="59">
        <f t="shared" si="58"/>
        <v>0.6792541777748878</v>
      </c>
      <c r="AC177" s="59">
        <f t="shared" si="59"/>
        <v>0.04235969845638387</v>
      </c>
      <c r="AD177" s="59">
        <f t="shared" si="60"/>
        <v>0.28253148230358244</v>
      </c>
      <c r="AE177" s="51">
        <f t="shared" si="61"/>
        <v>0.09191282077875572</v>
      </c>
      <c r="AF177" s="47">
        <f t="shared" si="62"/>
        <v>0.5045217796961167</v>
      </c>
      <c r="AG177" s="52">
        <f t="shared" si="63"/>
        <v>0.07867421876516048</v>
      </c>
      <c r="AH177" s="31">
        <f t="shared" si="64"/>
        <v>0.6751088192400329</v>
      </c>
      <c r="AI177" s="31">
        <f t="shared" si="65"/>
        <v>0.9999999999999991</v>
      </c>
      <c r="AJ177" s="31">
        <f t="shared" si="66"/>
        <v>0.7174685176964175</v>
      </c>
      <c r="AK177" s="31">
        <f t="shared" si="67"/>
        <v>0.0590404978219651</v>
      </c>
      <c r="AL177" s="31">
        <f t="shared" si="68"/>
        <v>0.9409595021780349</v>
      </c>
      <c r="AM177" s="31"/>
      <c r="AN177" s="17">
        <f t="shared" si="69"/>
        <v>5.489133892545373</v>
      </c>
      <c r="AO177" s="67">
        <f t="shared" si="70"/>
        <v>3.1654806008644214</v>
      </c>
      <c r="AP177" s="75">
        <f t="shared" si="71"/>
        <v>0.4903601613613461</v>
      </c>
      <c r="AQ177" s="80"/>
    </row>
    <row r="178" spans="1:43" ht="12">
      <c r="A178" s="32">
        <v>1</v>
      </c>
      <c r="B178" s="41" t="s">
        <v>787</v>
      </c>
      <c r="C178" s="46" t="s">
        <v>246</v>
      </c>
      <c r="D178" s="5">
        <v>9053</v>
      </c>
      <c r="E178" s="5">
        <v>9060</v>
      </c>
      <c r="F178" s="82">
        <f t="shared" si="48"/>
        <v>0.0007732243455208218</v>
      </c>
      <c r="G178" s="14">
        <f t="shared" si="49"/>
        <v>9056.5</v>
      </c>
      <c r="H178" s="14">
        <f t="shared" si="50"/>
        <v>3178</v>
      </c>
      <c r="I178" s="14">
        <v>3165.5587227106334</v>
      </c>
      <c r="J178" s="10">
        <v>785.7666666666667</v>
      </c>
      <c r="K178" s="10">
        <v>180.5</v>
      </c>
      <c r="L178" s="17">
        <v>966.2666666666667</v>
      </c>
      <c r="M178" s="14">
        <f t="shared" si="51"/>
        <v>4131.8253893773</v>
      </c>
      <c r="N178" s="4">
        <v>179.16666666666663</v>
      </c>
      <c r="O178" s="4">
        <v>1567.5079439560327</v>
      </c>
      <c r="P178" s="26">
        <f t="shared" si="52"/>
        <v>5878.5</v>
      </c>
      <c r="Q178" s="9">
        <v>729.8998380473954</v>
      </c>
      <c r="R178" s="10">
        <v>2435.6588846632385</v>
      </c>
      <c r="S178" s="11">
        <v>3165.558722710634</v>
      </c>
      <c r="T178" s="12">
        <v>737.6386822824288</v>
      </c>
      <c r="U178" s="10">
        <v>3046.135841484407</v>
      </c>
      <c r="V178" s="66">
        <v>3783.774523766836</v>
      </c>
      <c r="W178" s="51">
        <f t="shared" si="53"/>
        <v>0.45622761435182463</v>
      </c>
      <c r="X178" s="47">
        <f t="shared" si="54"/>
        <v>0.019783212793757703</v>
      </c>
      <c r="Y178" s="47">
        <f t="shared" si="55"/>
        <v>0.17308098536476924</v>
      </c>
      <c r="Z178" s="78">
        <f t="shared" si="56"/>
        <v>0.3509081874896483</v>
      </c>
      <c r="AA178" s="31">
        <f t="shared" si="57"/>
        <v>0.9999999999999998</v>
      </c>
      <c r="AB178" s="59">
        <f t="shared" si="58"/>
        <v>0.6490918125103516</v>
      </c>
      <c r="AC178" s="59">
        <f t="shared" si="59"/>
        <v>0.030478296617617865</v>
      </c>
      <c r="AD178" s="59">
        <f t="shared" si="60"/>
        <v>0.2666510068820333</v>
      </c>
      <c r="AE178" s="51">
        <f t="shared" si="61"/>
        <v>0.12416430008461264</v>
      </c>
      <c r="AF178" s="47">
        <f t="shared" si="62"/>
        <v>0.4143333987689442</v>
      </c>
      <c r="AG178" s="52">
        <f t="shared" si="63"/>
        <v>0.16437299764679197</v>
      </c>
      <c r="AH178" s="31">
        <f t="shared" si="64"/>
        <v>0.7028706965003488</v>
      </c>
      <c r="AI178" s="31">
        <f t="shared" si="65"/>
        <v>1</v>
      </c>
      <c r="AJ178" s="31">
        <f t="shared" si="66"/>
        <v>0.7333489931179666</v>
      </c>
      <c r="AK178" s="31">
        <f t="shared" si="67"/>
        <v>0.04156042607767667</v>
      </c>
      <c r="AL178" s="31">
        <f t="shared" si="68"/>
        <v>0.9584395739223233</v>
      </c>
      <c r="AM178" s="31"/>
      <c r="AN178" s="17">
        <f t="shared" si="69"/>
        <v>3.3369768805251896</v>
      </c>
      <c r="AO178" s="67">
        <f t="shared" si="70"/>
        <v>4.129577142102881</v>
      </c>
      <c r="AP178" s="75">
        <f t="shared" si="71"/>
        <v>0.9622743118396596</v>
      </c>
      <c r="AQ178" s="80"/>
    </row>
    <row r="179" spans="1:43" ht="12">
      <c r="A179" s="32">
        <v>3</v>
      </c>
      <c r="B179" s="41" t="s">
        <v>1006</v>
      </c>
      <c r="C179" s="46" t="s">
        <v>358</v>
      </c>
      <c r="D179" s="5">
        <v>20997</v>
      </c>
      <c r="E179" s="5">
        <v>21138</v>
      </c>
      <c r="F179" s="82">
        <f t="shared" si="48"/>
        <v>0.0067152450350050005</v>
      </c>
      <c r="G179" s="14">
        <f t="shared" si="49"/>
        <v>21067.5</v>
      </c>
      <c r="H179" s="14">
        <f t="shared" si="50"/>
        <v>7087.500000000002</v>
      </c>
      <c r="I179" s="14">
        <v>6471.291467077673</v>
      </c>
      <c r="J179" s="10">
        <v>672.3018842560949</v>
      </c>
      <c r="K179" s="10">
        <v>62</v>
      </c>
      <c r="L179" s="17">
        <v>734.3018842560949</v>
      </c>
      <c r="M179" s="14">
        <f t="shared" si="51"/>
        <v>7205.593351333768</v>
      </c>
      <c r="N179" s="4">
        <v>1870</v>
      </c>
      <c r="O179" s="4">
        <v>4904.4066486662305</v>
      </c>
      <c r="P179" s="26">
        <f t="shared" si="52"/>
        <v>13979.999999999998</v>
      </c>
      <c r="Q179" s="9">
        <v>1189.61462504808</v>
      </c>
      <c r="R179" s="10">
        <v>5281.676842029591</v>
      </c>
      <c r="S179" s="11">
        <v>6471.291467077671</v>
      </c>
      <c r="T179" s="12">
        <v>1194.8976659837526</v>
      </c>
      <c r="U179" s="10">
        <v>3021.186403332988</v>
      </c>
      <c r="V179" s="66">
        <v>4216.084069316741</v>
      </c>
      <c r="W179" s="51">
        <f t="shared" si="53"/>
        <v>0.3420241296467909</v>
      </c>
      <c r="X179" s="47">
        <f t="shared" si="54"/>
        <v>0.0887623116174202</v>
      </c>
      <c r="Y179" s="47">
        <f t="shared" si="55"/>
        <v>0.2327949044104061</v>
      </c>
      <c r="Z179" s="78">
        <f t="shared" si="56"/>
        <v>0.33641865432538276</v>
      </c>
      <c r="AA179" s="31">
        <f t="shared" si="57"/>
        <v>1</v>
      </c>
      <c r="AB179" s="59">
        <f t="shared" si="58"/>
        <v>0.6635813456746172</v>
      </c>
      <c r="AC179" s="59">
        <f t="shared" si="59"/>
        <v>0.13376251788268959</v>
      </c>
      <c r="AD179" s="59">
        <f t="shared" si="60"/>
        <v>0.3508159262279135</v>
      </c>
      <c r="AE179" s="51">
        <f t="shared" si="61"/>
        <v>0.08509403612647211</v>
      </c>
      <c r="AF179" s="47">
        <f t="shared" si="62"/>
        <v>0.3778023492152784</v>
      </c>
      <c r="AG179" s="52">
        <f t="shared" si="63"/>
        <v>0.05252517054764628</v>
      </c>
      <c r="AH179" s="31">
        <f t="shared" si="64"/>
        <v>0.5154215558893968</v>
      </c>
      <c r="AI179" s="31">
        <f t="shared" si="65"/>
        <v>0.9999999999999999</v>
      </c>
      <c r="AJ179" s="31">
        <f t="shared" si="66"/>
        <v>0.6491840737720864</v>
      </c>
      <c r="AK179" s="31">
        <f t="shared" si="67"/>
        <v>0.20604713406701733</v>
      </c>
      <c r="AL179" s="31">
        <f t="shared" si="68"/>
        <v>0.7939528659329826</v>
      </c>
      <c r="AM179" s="31"/>
      <c r="AN179" s="17">
        <f t="shared" si="69"/>
        <v>4.439821712696349</v>
      </c>
      <c r="AO179" s="67">
        <f t="shared" si="70"/>
        <v>2.52840597930674</v>
      </c>
      <c r="AP179" s="75">
        <f t="shared" si="71"/>
        <v>0.4668598870415748</v>
      </c>
      <c r="AQ179" s="80"/>
    </row>
    <row r="180" spans="1:43" ht="12">
      <c r="A180" s="32">
        <v>3</v>
      </c>
      <c r="B180" s="41" t="s">
        <v>926</v>
      </c>
      <c r="C180" s="46" t="s">
        <v>583</v>
      </c>
      <c r="D180" s="5">
        <v>7485</v>
      </c>
      <c r="E180" s="5">
        <v>7461</v>
      </c>
      <c r="F180" s="82">
        <f t="shared" si="48"/>
        <v>-0.0032064128256513026</v>
      </c>
      <c r="G180" s="14">
        <f t="shared" si="49"/>
        <v>7473</v>
      </c>
      <c r="H180" s="14">
        <f t="shared" si="50"/>
        <v>2792.5</v>
      </c>
      <c r="I180" s="14">
        <v>1989.1773910445127</v>
      </c>
      <c r="J180" s="10">
        <v>689.0535714285716</v>
      </c>
      <c r="K180" s="10">
        <v>32</v>
      </c>
      <c r="L180" s="17">
        <v>721.0535714285716</v>
      </c>
      <c r="M180" s="14">
        <f t="shared" si="51"/>
        <v>2710.230962473084</v>
      </c>
      <c r="N180" s="4">
        <v>299</v>
      </c>
      <c r="O180" s="4">
        <v>1671.2690375269158</v>
      </c>
      <c r="P180" s="26">
        <f t="shared" si="52"/>
        <v>4680.5</v>
      </c>
      <c r="Q180" s="9">
        <v>273.47828510776714</v>
      </c>
      <c r="R180" s="10">
        <v>1715.6991059367458</v>
      </c>
      <c r="S180" s="11">
        <v>1989.177391044513</v>
      </c>
      <c r="T180" s="12">
        <v>274.5338406633227</v>
      </c>
      <c r="U180" s="10">
        <v>3007.5922485636315</v>
      </c>
      <c r="V180" s="66">
        <v>3282.1260892269543</v>
      </c>
      <c r="W180" s="51">
        <f t="shared" si="53"/>
        <v>0.36266973939155417</v>
      </c>
      <c r="X180" s="47">
        <f t="shared" si="54"/>
        <v>0.04001070520540613</v>
      </c>
      <c r="Y180" s="47">
        <f t="shared" si="55"/>
        <v>0.22364097919535872</v>
      </c>
      <c r="Z180" s="78">
        <f t="shared" si="56"/>
        <v>0.37367857620768097</v>
      </c>
      <c r="AA180" s="31">
        <f t="shared" si="57"/>
        <v>1</v>
      </c>
      <c r="AB180" s="59">
        <f t="shared" si="58"/>
        <v>0.626321423792319</v>
      </c>
      <c r="AC180" s="59">
        <f t="shared" si="59"/>
        <v>0.06388206388206388</v>
      </c>
      <c r="AD180" s="59">
        <f t="shared" si="60"/>
        <v>0.3570706201318055</v>
      </c>
      <c r="AE180" s="51">
        <f t="shared" si="61"/>
        <v>0.05842928856057411</v>
      </c>
      <c r="AF180" s="47">
        <f t="shared" si="62"/>
        <v>0.36656321032726114</v>
      </c>
      <c r="AG180" s="52">
        <f t="shared" si="63"/>
        <v>0.15405481709829538</v>
      </c>
      <c r="AH180" s="31">
        <f t="shared" si="64"/>
        <v>0.5790473159861307</v>
      </c>
      <c r="AI180" s="31">
        <f t="shared" si="65"/>
        <v>1</v>
      </c>
      <c r="AJ180" s="31">
        <f t="shared" si="66"/>
        <v>0.6429293798681944</v>
      </c>
      <c r="AK180" s="31">
        <f t="shared" si="67"/>
        <v>0.09936093431468353</v>
      </c>
      <c r="AL180" s="31">
        <f t="shared" si="68"/>
        <v>0.9006390656853165</v>
      </c>
      <c r="AM180" s="31"/>
      <c r="AN180" s="17">
        <f t="shared" si="69"/>
        <v>6.273620976015173</v>
      </c>
      <c r="AO180" s="67">
        <f t="shared" si="70"/>
        <v>10.955269635600306</v>
      </c>
      <c r="AP180" s="75">
        <f t="shared" si="71"/>
        <v>1.511977897046352</v>
      </c>
      <c r="AQ180" s="80"/>
    </row>
    <row r="181" spans="1:43" ht="12">
      <c r="A181" s="32">
        <v>1</v>
      </c>
      <c r="B181" s="41" t="s">
        <v>790</v>
      </c>
      <c r="C181" s="46" t="s">
        <v>131</v>
      </c>
      <c r="D181" s="5">
        <v>32033</v>
      </c>
      <c r="E181" s="5">
        <v>32399</v>
      </c>
      <c r="F181" s="82">
        <f t="shared" si="48"/>
        <v>0.011425717229107483</v>
      </c>
      <c r="G181" s="14">
        <f t="shared" si="49"/>
        <v>32216</v>
      </c>
      <c r="H181" s="14">
        <f t="shared" si="50"/>
        <v>11121.5</v>
      </c>
      <c r="I181" s="14">
        <v>12256.678230935995</v>
      </c>
      <c r="J181" s="10">
        <v>1700.7794960064161</v>
      </c>
      <c r="K181" s="10">
        <v>259</v>
      </c>
      <c r="L181" s="17">
        <v>1959.7794960064161</v>
      </c>
      <c r="M181" s="14">
        <f t="shared" si="51"/>
        <v>14216.457726942412</v>
      </c>
      <c r="N181" s="4">
        <v>1033.5</v>
      </c>
      <c r="O181" s="4">
        <v>5844.542273057588</v>
      </c>
      <c r="P181" s="26">
        <f t="shared" si="52"/>
        <v>21094.5</v>
      </c>
      <c r="Q181" s="9">
        <v>2706.271163939961</v>
      </c>
      <c r="R181" s="10">
        <v>9550.407066996058</v>
      </c>
      <c r="S181" s="11">
        <v>12256.678230936019</v>
      </c>
      <c r="T181" s="12">
        <v>2722.0769835699707</v>
      </c>
      <c r="U181" s="10">
        <v>3000.1876669934495</v>
      </c>
      <c r="V181" s="66">
        <v>5722.26465056342</v>
      </c>
      <c r="W181" s="51">
        <f t="shared" si="53"/>
        <v>0.44128562599150767</v>
      </c>
      <c r="X181" s="47">
        <f t="shared" si="54"/>
        <v>0.0320803327539111</v>
      </c>
      <c r="Y181" s="47">
        <f t="shared" si="55"/>
        <v>0.1814173787266448</v>
      </c>
      <c r="Z181" s="78">
        <f t="shared" si="56"/>
        <v>0.3452166625279364</v>
      </c>
      <c r="AA181" s="31">
        <f t="shared" si="57"/>
        <v>1</v>
      </c>
      <c r="AB181" s="59">
        <f t="shared" si="58"/>
        <v>0.6547833374720635</v>
      </c>
      <c r="AC181" s="59">
        <f t="shared" si="59"/>
        <v>0.048993813553295885</v>
      </c>
      <c r="AD181" s="59">
        <f t="shared" si="60"/>
        <v>0.27706474545770643</v>
      </c>
      <c r="AE181" s="51">
        <f t="shared" si="61"/>
        <v>0.12829273810424333</v>
      </c>
      <c r="AF181" s="47">
        <f t="shared" si="62"/>
        <v>0.4527439411693123</v>
      </c>
      <c r="AG181" s="52">
        <f t="shared" si="63"/>
        <v>0.09290476171544318</v>
      </c>
      <c r="AH181" s="31">
        <f t="shared" si="64"/>
        <v>0.6739414409889988</v>
      </c>
      <c r="AI181" s="31">
        <f t="shared" si="65"/>
        <v>1.000000000000001</v>
      </c>
      <c r="AJ181" s="31">
        <f t="shared" si="66"/>
        <v>0.7229352545422936</v>
      </c>
      <c r="AK181" s="31">
        <f t="shared" si="67"/>
        <v>0.06777067966385864</v>
      </c>
      <c r="AL181" s="31">
        <f t="shared" si="68"/>
        <v>0.9322293203361414</v>
      </c>
      <c r="AM181" s="31"/>
      <c r="AN181" s="17">
        <f t="shared" si="69"/>
        <v>3.5289911795431363</v>
      </c>
      <c r="AO181" s="67">
        <f t="shared" si="70"/>
        <v>1.1021685591928925</v>
      </c>
      <c r="AP181" s="75">
        <f t="shared" si="71"/>
        <v>0.24477983434540493</v>
      </c>
      <c r="AQ181" s="80"/>
    </row>
    <row r="182" spans="1:43" ht="12">
      <c r="A182" s="32">
        <v>1</v>
      </c>
      <c r="B182" s="41" t="s">
        <v>677</v>
      </c>
      <c r="C182" s="46" t="s">
        <v>225</v>
      </c>
      <c r="D182" s="5">
        <v>24430</v>
      </c>
      <c r="E182" s="5">
        <v>24517</v>
      </c>
      <c r="F182" s="82">
        <f t="shared" si="48"/>
        <v>0.0035611952517396643</v>
      </c>
      <c r="G182" s="14">
        <f t="shared" si="49"/>
        <v>24473.5</v>
      </c>
      <c r="H182" s="14">
        <f t="shared" si="50"/>
        <v>9004.5</v>
      </c>
      <c r="I182" s="14">
        <v>7259.171213697731</v>
      </c>
      <c r="J182" s="10">
        <v>1984.8126720713365</v>
      </c>
      <c r="K182" s="10">
        <v>114</v>
      </c>
      <c r="L182" s="17">
        <v>2098.8126720713362</v>
      </c>
      <c r="M182" s="14">
        <f t="shared" si="51"/>
        <v>9357.983885769067</v>
      </c>
      <c r="N182" s="4">
        <v>483.91666666666663</v>
      </c>
      <c r="O182" s="4">
        <v>5627.099447564267</v>
      </c>
      <c r="P182" s="26">
        <f t="shared" si="52"/>
        <v>15469</v>
      </c>
      <c r="Q182" s="9">
        <v>1198.5749526214513</v>
      </c>
      <c r="R182" s="10">
        <v>6060.596261076281</v>
      </c>
      <c r="S182" s="11">
        <v>7259.171213697732</v>
      </c>
      <c r="T182" s="12">
        <v>1206.08695487651</v>
      </c>
      <c r="U182" s="10">
        <v>2974.983160908936</v>
      </c>
      <c r="V182" s="66">
        <v>4181.0701157854455</v>
      </c>
      <c r="W182" s="51">
        <f t="shared" si="53"/>
        <v>0.38237211211183797</v>
      </c>
      <c r="X182" s="47">
        <f t="shared" si="54"/>
        <v>0.019773087897794212</v>
      </c>
      <c r="Y182" s="47">
        <f t="shared" si="55"/>
        <v>0.22992622418388328</v>
      </c>
      <c r="Z182" s="78">
        <f t="shared" si="56"/>
        <v>0.3679285758064846</v>
      </c>
      <c r="AA182" s="31">
        <f t="shared" si="57"/>
        <v>1</v>
      </c>
      <c r="AB182" s="59">
        <f t="shared" si="58"/>
        <v>0.6320714241935155</v>
      </c>
      <c r="AC182" s="59">
        <f t="shared" si="59"/>
        <v>0.03128299609972633</v>
      </c>
      <c r="AD182" s="59">
        <f t="shared" si="60"/>
        <v>0.36376620644930296</v>
      </c>
      <c r="AE182" s="51">
        <f t="shared" si="61"/>
        <v>0.0774823810602787</v>
      </c>
      <c r="AF182" s="47">
        <f t="shared" si="62"/>
        <v>0.39178978997196207</v>
      </c>
      <c r="AG182" s="52">
        <f t="shared" si="63"/>
        <v>0.13567862641873013</v>
      </c>
      <c r="AH182" s="31">
        <f t="shared" si="64"/>
        <v>0.6049507974509709</v>
      </c>
      <c r="AI182" s="31">
        <f t="shared" si="65"/>
        <v>1.0000000000000002</v>
      </c>
      <c r="AJ182" s="31">
        <f t="shared" si="66"/>
        <v>0.6362337935506971</v>
      </c>
      <c r="AK182" s="31">
        <f t="shared" si="67"/>
        <v>0.049169026255493305</v>
      </c>
      <c r="AL182" s="31">
        <f t="shared" si="68"/>
        <v>0.9508309737445068</v>
      </c>
      <c r="AM182" s="31"/>
      <c r="AN182" s="17">
        <f t="shared" si="69"/>
        <v>5.056501679616204</v>
      </c>
      <c r="AO182" s="67">
        <f t="shared" si="70"/>
        <v>2.4666406919338097</v>
      </c>
      <c r="AP182" s="75">
        <f t="shared" si="71"/>
        <v>0.40982407954440797</v>
      </c>
      <c r="AQ182" s="80"/>
    </row>
    <row r="183" spans="1:43" ht="12">
      <c r="A183" s="32">
        <v>1</v>
      </c>
      <c r="B183" s="41" t="s">
        <v>749</v>
      </c>
      <c r="C183" s="46" t="s">
        <v>270</v>
      </c>
      <c r="D183" s="5">
        <v>21832</v>
      </c>
      <c r="E183" s="5">
        <v>21968</v>
      </c>
      <c r="F183" s="82">
        <f t="shared" si="48"/>
        <v>0.00622938805423232</v>
      </c>
      <c r="G183" s="14">
        <f t="shared" si="49"/>
        <v>21900</v>
      </c>
      <c r="H183" s="14">
        <f t="shared" si="50"/>
        <v>8534.499999999998</v>
      </c>
      <c r="I183" s="14">
        <v>5781.868274045697</v>
      </c>
      <c r="J183" s="10">
        <v>1908.3505488244816</v>
      </c>
      <c r="K183" s="10">
        <v>276</v>
      </c>
      <c r="L183" s="17">
        <v>2184.350548824482</v>
      </c>
      <c r="M183" s="14">
        <f t="shared" si="51"/>
        <v>7966.218822870179</v>
      </c>
      <c r="N183" s="4">
        <v>538.4166666666667</v>
      </c>
      <c r="O183" s="4">
        <v>4860.864510463156</v>
      </c>
      <c r="P183" s="26">
        <f t="shared" si="52"/>
        <v>13365.500000000002</v>
      </c>
      <c r="Q183" s="9">
        <v>1747.3173345421794</v>
      </c>
      <c r="R183" s="10">
        <v>4034.550939503517</v>
      </c>
      <c r="S183" s="11">
        <v>5781.868274045696</v>
      </c>
      <c r="T183" s="12">
        <v>1759.9457429510167</v>
      </c>
      <c r="U183" s="10">
        <v>2943.216603942432</v>
      </c>
      <c r="V183" s="66">
        <v>4703.162346893449</v>
      </c>
      <c r="W183" s="51">
        <f t="shared" si="53"/>
        <v>0.36375428414932326</v>
      </c>
      <c r="X183" s="47">
        <f t="shared" si="54"/>
        <v>0.024585235920852364</v>
      </c>
      <c r="Y183" s="47">
        <f t="shared" si="55"/>
        <v>0.22195728358279251</v>
      </c>
      <c r="Z183" s="78">
        <f t="shared" si="56"/>
        <v>0.3897031963470319</v>
      </c>
      <c r="AA183" s="31">
        <f t="shared" si="57"/>
        <v>1</v>
      </c>
      <c r="AB183" s="59">
        <f t="shared" si="58"/>
        <v>0.6102968036529681</v>
      </c>
      <c r="AC183" s="59">
        <f t="shared" si="59"/>
        <v>0.040284064693925904</v>
      </c>
      <c r="AD183" s="59">
        <f t="shared" si="60"/>
        <v>0.36368744233011524</v>
      </c>
      <c r="AE183" s="51">
        <f t="shared" si="61"/>
        <v>0.13073340574929326</v>
      </c>
      <c r="AF183" s="47">
        <f t="shared" si="62"/>
        <v>0.3018630757924145</v>
      </c>
      <c r="AG183" s="52">
        <f t="shared" si="63"/>
        <v>0.16343201143425098</v>
      </c>
      <c r="AH183" s="31">
        <f t="shared" si="64"/>
        <v>0.5960284929759587</v>
      </c>
      <c r="AI183" s="31">
        <f t="shared" si="65"/>
        <v>0.9999999999999999</v>
      </c>
      <c r="AJ183" s="31">
        <f t="shared" si="66"/>
        <v>0.6363125576698847</v>
      </c>
      <c r="AK183" s="31">
        <f t="shared" si="67"/>
        <v>0.06330861179518799</v>
      </c>
      <c r="AL183" s="31">
        <f t="shared" si="68"/>
        <v>0.936691388204812</v>
      </c>
      <c r="AM183" s="31"/>
      <c r="AN183" s="17">
        <f t="shared" si="69"/>
        <v>2.308997260970128</v>
      </c>
      <c r="AO183" s="67">
        <f t="shared" si="70"/>
        <v>1.6723337158152087</v>
      </c>
      <c r="AP183" s="75">
        <f t="shared" si="71"/>
        <v>0.5090424866914169</v>
      </c>
      <c r="AQ183" s="80"/>
    </row>
    <row r="184" spans="1:43" ht="12">
      <c r="A184" s="32">
        <v>1</v>
      </c>
      <c r="B184" s="41" t="s">
        <v>609</v>
      </c>
      <c r="C184" s="46" t="s">
        <v>54</v>
      </c>
      <c r="D184" s="5">
        <v>19496</v>
      </c>
      <c r="E184" s="5">
        <v>19429</v>
      </c>
      <c r="F184" s="82">
        <f t="shared" si="48"/>
        <v>-0.0034366023799753797</v>
      </c>
      <c r="G184" s="14">
        <f t="shared" si="49"/>
        <v>19462.5</v>
      </c>
      <c r="H184" s="14">
        <f t="shared" si="50"/>
        <v>7091.666666666668</v>
      </c>
      <c r="I184" s="14">
        <v>5332.729175524486</v>
      </c>
      <c r="J184" s="10">
        <v>2326.018957990158</v>
      </c>
      <c r="K184" s="10">
        <v>121.5</v>
      </c>
      <c r="L184" s="17">
        <v>2447.518957990158</v>
      </c>
      <c r="M184" s="14">
        <f t="shared" si="51"/>
        <v>7780.248133514644</v>
      </c>
      <c r="N184" s="4">
        <v>436.75</v>
      </c>
      <c r="O184" s="4">
        <v>4153.835199818689</v>
      </c>
      <c r="P184" s="26">
        <f t="shared" si="52"/>
        <v>12370.833333333332</v>
      </c>
      <c r="Q184" s="9">
        <v>720.913439603003</v>
      </c>
      <c r="R184" s="10">
        <v>4611.815735921487</v>
      </c>
      <c r="S184" s="11">
        <v>5332.7291755244905</v>
      </c>
      <c r="T184" s="12">
        <v>725.1636113062997</v>
      </c>
      <c r="U184" s="10">
        <v>2940.4314907305047</v>
      </c>
      <c r="V184" s="66">
        <v>3665.5951020368043</v>
      </c>
      <c r="W184" s="51">
        <f t="shared" si="53"/>
        <v>0.39975584501038636</v>
      </c>
      <c r="X184" s="47">
        <f t="shared" si="54"/>
        <v>0.022440590879897238</v>
      </c>
      <c r="Y184" s="47">
        <f t="shared" si="55"/>
        <v>0.21342762747944452</v>
      </c>
      <c r="Z184" s="78">
        <f t="shared" si="56"/>
        <v>0.36437593663027196</v>
      </c>
      <c r="AA184" s="31">
        <f t="shared" si="57"/>
        <v>1</v>
      </c>
      <c r="AB184" s="59">
        <f t="shared" si="58"/>
        <v>0.6356240633697281</v>
      </c>
      <c r="AC184" s="59">
        <f t="shared" si="59"/>
        <v>0.035304816436510615</v>
      </c>
      <c r="AD184" s="59">
        <f t="shared" si="60"/>
        <v>0.3357765065532117</v>
      </c>
      <c r="AE184" s="51">
        <f t="shared" si="61"/>
        <v>0.05827525278030338</v>
      </c>
      <c r="AF184" s="47">
        <f t="shared" si="62"/>
        <v>0.3727974997039936</v>
      </c>
      <c r="AG184" s="52">
        <f t="shared" si="63"/>
        <v>0.19784592452598113</v>
      </c>
      <c r="AH184" s="31">
        <f t="shared" si="64"/>
        <v>0.6289186770102781</v>
      </c>
      <c r="AI184" s="31">
        <f t="shared" si="65"/>
        <v>1.0000000000000004</v>
      </c>
      <c r="AJ184" s="31">
        <f t="shared" si="66"/>
        <v>0.6642234934467884</v>
      </c>
      <c r="AK184" s="31">
        <f t="shared" si="67"/>
        <v>0.05315201402062259</v>
      </c>
      <c r="AL184" s="31">
        <f t="shared" si="68"/>
        <v>0.9468479859793774</v>
      </c>
      <c r="AM184" s="31"/>
      <c r="AN184" s="17">
        <f t="shared" si="69"/>
        <v>6.397183742976342</v>
      </c>
      <c r="AO184" s="67">
        <f t="shared" si="70"/>
        <v>4.054852511743732</v>
      </c>
      <c r="AP184" s="75">
        <f t="shared" si="71"/>
        <v>0.5513933661259488</v>
      </c>
      <c r="AQ184" s="80"/>
    </row>
    <row r="185" spans="1:43" ht="12">
      <c r="A185" s="32">
        <v>1</v>
      </c>
      <c r="B185" s="41" t="s">
        <v>894</v>
      </c>
      <c r="C185" s="46" t="s">
        <v>78</v>
      </c>
      <c r="D185" s="5">
        <v>19663</v>
      </c>
      <c r="E185" s="5">
        <v>19837</v>
      </c>
      <c r="F185" s="82">
        <f t="shared" si="48"/>
        <v>0.008849107460713015</v>
      </c>
      <c r="G185" s="14">
        <f t="shared" si="49"/>
        <v>19750</v>
      </c>
      <c r="H185" s="14">
        <f t="shared" si="50"/>
        <v>6176.5</v>
      </c>
      <c r="I185" s="14">
        <v>7337.699879991743</v>
      </c>
      <c r="J185" s="10">
        <v>1025.1828919854656</v>
      </c>
      <c r="K185" s="10">
        <v>136</v>
      </c>
      <c r="L185" s="17">
        <v>1161.1828919854656</v>
      </c>
      <c r="M185" s="14">
        <f t="shared" si="51"/>
        <v>8498.882771977209</v>
      </c>
      <c r="N185" s="4">
        <v>806.5</v>
      </c>
      <c r="O185" s="4">
        <v>4268.117228022792</v>
      </c>
      <c r="P185" s="26">
        <f t="shared" si="52"/>
        <v>13573.5</v>
      </c>
      <c r="Q185" s="9">
        <v>1787.7943221913456</v>
      </c>
      <c r="R185" s="10">
        <v>5549.905557800397</v>
      </c>
      <c r="S185" s="11">
        <v>7337.699879991743</v>
      </c>
      <c r="T185" s="12">
        <v>1799.0941560783888</v>
      </c>
      <c r="U185" s="10">
        <v>2924.2866039051073</v>
      </c>
      <c r="V185" s="66">
        <v>4723.380759983496</v>
      </c>
      <c r="W185" s="51">
        <f t="shared" si="53"/>
        <v>0.43032317832795997</v>
      </c>
      <c r="X185" s="47">
        <f t="shared" si="54"/>
        <v>0.040835443037974685</v>
      </c>
      <c r="Y185" s="47">
        <f t="shared" si="55"/>
        <v>0.21610720141887554</v>
      </c>
      <c r="Z185" s="78">
        <f t="shared" si="56"/>
        <v>0.31273417721518987</v>
      </c>
      <c r="AA185" s="31">
        <f t="shared" si="57"/>
        <v>1</v>
      </c>
      <c r="AB185" s="59">
        <f t="shared" si="58"/>
        <v>0.6872658227848101</v>
      </c>
      <c r="AC185" s="59">
        <f t="shared" si="59"/>
        <v>0.059417246841271594</v>
      </c>
      <c r="AD185" s="59">
        <f t="shared" si="60"/>
        <v>0.31444485416604356</v>
      </c>
      <c r="AE185" s="51">
        <f t="shared" si="61"/>
        <v>0.1317121097868159</v>
      </c>
      <c r="AF185" s="47">
        <f t="shared" si="62"/>
        <v>0.4088780018271188</v>
      </c>
      <c r="AG185" s="52">
        <f t="shared" si="63"/>
        <v>0.08554778737875018</v>
      </c>
      <c r="AH185" s="31">
        <f t="shared" si="64"/>
        <v>0.6261378989926849</v>
      </c>
      <c r="AI185" s="31">
        <f t="shared" si="65"/>
        <v>1</v>
      </c>
      <c r="AJ185" s="31">
        <f t="shared" si="66"/>
        <v>0.6855551458339565</v>
      </c>
      <c r="AK185" s="31">
        <f t="shared" si="67"/>
        <v>0.08667026599150147</v>
      </c>
      <c r="AL185" s="31">
        <f t="shared" si="68"/>
        <v>0.9133297340084985</v>
      </c>
      <c r="AM185" s="31"/>
      <c r="AN185" s="17">
        <f t="shared" si="69"/>
        <v>3.1043311240622664</v>
      </c>
      <c r="AO185" s="67">
        <f t="shared" si="70"/>
        <v>1.625421656796095</v>
      </c>
      <c r="AP185" s="75">
        <f t="shared" si="71"/>
        <v>0.3985290556621128</v>
      </c>
      <c r="AQ185" s="80"/>
    </row>
    <row r="186" spans="1:43" ht="12">
      <c r="A186" s="32">
        <v>3</v>
      </c>
      <c r="B186" s="41" t="s">
        <v>1062</v>
      </c>
      <c r="C186" s="46" t="s">
        <v>453</v>
      </c>
      <c r="D186" s="5">
        <v>23869</v>
      </c>
      <c r="E186" s="5">
        <v>24154</v>
      </c>
      <c r="F186" s="82">
        <f t="shared" si="48"/>
        <v>0.011940173446730068</v>
      </c>
      <c r="G186" s="14">
        <f t="shared" si="49"/>
        <v>24011.5</v>
      </c>
      <c r="H186" s="14">
        <f t="shared" si="50"/>
        <v>8146</v>
      </c>
      <c r="I186" s="14">
        <v>7971.573377612891</v>
      </c>
      <c r="J186" s="10">
        <v>1033.1716735009988</v>
      </c>
      <c r="K186" s="10">
        <v>86.25</v>
      </c>
      <c r="L186" s="17">
        <v>1119.4216735009988</v>
      </c>
      <c r="M186" s="14">
        <f t="shared" si="51"/>
        <v>9090.99505111389</v>
      </c>
      <c r="N186" s="4">
        <v>1683.3333333333328</v>
      </c>
      <c r="O186" s="4">
        <v>5091.171615552777</v>
      </c>
      <c r="P186" s="26">
        <f t="shared" si="52"/>
        <v>15865.5</v>
      </c>
      <c r="Q186" s="9">
        <v>1337.9873837712635</v>
      </c>
      <c r="R186" s="10">
        <v>6633.585993841622</v>
      </c>
      <c r="S186" s="11">
        <v>7971.573377612885</v>
      </c>
      <c r="T186" s="12">
        <v>1346.3732793651334</v>
      </c>
      <c r="U186" s="10">
        <v>2912.7070185374396</v>
      </c>
      <c r="V186" s="66">
        <v>4259.080297902573</v>
      </c>
      <c r="W186" s="51">
        <f t="shared" si="53"/>
        <v>0.3786100431507357</v>
      </c>
      <c r="X186" s="47">
        <f t="shared" si="54"/>
        <v>0.0701052967675211</v>
      </c>
      <c r="Y186" s="47">
        <f t="shared" si="55"/>
        <v>0.2120305526748757</v>
      </c>
      <c r="Z186" s="78">
        <f t="shared" si="56"/>
        <v>0.33925410740686757</v>
      </c>
      <c r="AA186" s="31">
        <f t="shared" si="57"/>
        <v>1</v>
      </c>
      <c r="AB186" s="59">
        <f t="shared" si="58"/>
        <v>0.6607458925931324</v>
      </c>
      <c r="AC186" s="59">
        <f t="shared" si="59"/>
        <v>0.10610023846291215</v>
      </c>
      <c r="AD186" s="59">
        <f t="shared" si="60"/>
        <v>0.3208957559202532</v>
      </c>
      <c r="AE186" s="51">
        <f t="shared" si="61"/>
        <v>0.08433313691792023</v>
      </c>
      <c r="AF186" s="47">
        <f t="shared" si="62"/>
        <v>0.41811389454108744</v>
      </c>
      <c r="AG186" s="52">
        <f t="shared" si="63"/>
        <v>0.07055697415782666</v>
      </c>
      <c r="AH186" s="31">
        <f t="shared" si="64"/>
        <v>0.5730040056168344</v>
      </c>
      <c r="AI186" s="31">
        <f t="shared" si="65"/>
        <v>0.9999999999999998</v>
      </c>
      <c r="AJ186" s="31">
        <f t="shared" si="66"/>
        <v>0.6791042440797468</v>
      </c>
      <c r="AK186" s="31">
        <f t="shared" si="67"/>
        <v>0.15623556970504351</v>
      </c>
      <c r="AL186" s="31">
        <f t="shared" si="68"/>
        <v>0.8437644302949565</v>
      </c>
      <c r="AM186" s="31"/>
      <c r="AN186" s="17">
        <f t="shared" si="69"/>
        <v>4.957883814378082</v>
      </c>
      <c r="AO186" s="67">
        <f t="shared" si="70"/>
        <v>2.1633725677554243</v>
      </c>
      <c r="AP186" s="75">
        <f t="shared" si="71"/>
        <v>0.36538671609263407</v>
      </c>
      <c r="AQ186" s="80"/>
    </row>
    <row r="187" spans="1:43" ht="12">
      <c r="A187" s="32">
        <v>3</v>
      </c>
      <c r="B187" s="41" t="s">
        <v>1135</v>
      </c>
      <c r="C187" s="46" t="s">
        <v>522</v>
      </c>
      <c r="D187" s="5">
        <v>11426</v>
      </c>
      <c r="E187" s="5">
        <v>11418</v>
      </c>
      <c r="F187" s="82">
        <f t="shared" si="48"/>
        <v>-0.0007001575354454753</v>
      </c>
      <c r="G187" s="14">
        <f t="shared" si="49"/>
        <v>11422</v>
      </c>
      <c r="H187" s="14">
        <f t="shared" si="50"/>
        <v>4043</v>
      </c>
      <c r="I187" s="14">
        <v>3554.2085742949553</v>
      </c>
      <c r="J187" s="10">
        <v>468.1305851011734</v>
      </c>
      <c r="K187" s="10">
        <v>35.5</v>
      </c>
      <c r="L187" s="17">
        <v>503.6305851011734</v>
      </c>
      <c r="M187" s="14">
        <f t="shared" si="51"/>
        <v>4057.8391593961287</v>
      </c>
      <c r="N187" s="4">
        <v>753.75</v>
      </c>
      <c r="O187" s="4">
        <v>2567.4108406038713</v>
      </c>
      <c r="P187" s="26">
        <f t="shared" si="52"/>
        <v>7379</v>
      </c>
      <c r="Q187" s="9">
        <v>1084.64747073953</v>
      </c>
      <c r="R187" s="10">
        <v>2469.5611035554257</v>
      </c>
      <c r="S187" s="11">
        <v>3554.2085742949557</v>
      </c>
      <c r="T187" s="12">
        <v>1100.1311355122573</v>
      </c>
      <c r="U187" s="10">
        <v>2900.1312966554638</v>
      </c>
      <c r="V187" s="66">
        <v>4000.2624321677213</v>
      </c>
      <c r="W187" s="51">
        <f t="shared" si="53"/>
        <v>0.35526520393942645</v>
      </c>
      <c r="X187" s="47">
        <f t="shared" si="54"/>
        <v>0.06599106986517247</v>
      </c>
      <c r="Y187" s="47">
        <f t="shared" si="55"/>
        <v>0.22477769572788228</v>
      </c>
      <c r="Z187" s="78">
        <f t="shared" si="56"/>
        <v>0.35396603046751884</v>
      </c>
      <c r="AA187" s="31">
        <f t="shared" si="57"/>
        <v>1</v>
      </c>
      <c r="AB187" s="59">
        <f t="shared" si="58"/>
        <v>0.6460339695324812</v>
      </c>
      <c r="AC187" s="59">
        <f t="shared" si="59"/>
        <v>0.10214798753218593</v>
      </c>
      <c r="AD187" s="59">
        <f t="shared" si="60"/>
        <v>0.34793479341426636</v>
      </c>
      <c r="AE187" s="51">
        <f t="shared" si="61"/>
        <v>0.14699111949309257</v>
      </c>
      <c r="AF187" s="47">
        <f t="shared" si="62"/>
        <v>0.33467422463144403</v>
      </c>
      <c r="AG187" s="52">
        <f t="shared" si="63"/>
        <v>0.06825187492901116</v>
      </c>
      <c r="AH187" s="31">
        <f t="shared" si="64"/>
        <v>0.5499172190535477</v>
      </c>
      <c r="AI187" s="31">
        <f t="shared" si="65"/>
        <v>1</v>
      </c>
      <c r="AJ187" s="31">
        <f t="shared" si="66"/>
        <v>0.6520652065857336</v>
      </c>
      <c r="AK187" s="31">
        <f t="shared" si="67"/>
        <v>0.1566530256491388</v>
      </c>
      <c r="AL187" s="31">
        <f t="shared" si="68"/>
        <v>0.8433469743508611</v>
      </c>
      <c r="AM187" s="31"/>
      <c r="AN187" s="17">
        <f t="shared" si="69"/>
        <v>2.2768329528041393</v>
      </c>
      <c r="AO187" s="67">
        <f t="shared" si="70"/>
        <v>2.63616872847169</v>
      </c>
      <c r="AP187" s="75">
        <f t="shared" si="71"/>
        <v>0.8159710484156827</v>
      </c>
      <c r="AQ187" s="80"/>
    </row>
    <row r="188" spans="1:43" ht="12">
      <c r="A188" s="32">
        <v>1</v>
      </c>
      <c r="B188" s="41" t="s">
        <v>754</v>
      </c>
      <c r="C188" s="46" t="s">
        <v>255</v>
      </c>
      <c r="D188" s="5">
        <v>11262</v>
      </c>
      <c r="E188" s="5">
        <v>11285</v>
      </c>
      <c r="F188" s="82">
        <f t="shared" si="48"/>
        <v>0.002042266027348606</v>
      </c>
      <c r="G188" s="14">
        <f t="shared" si="49"/>
        <v>11273.5</v>
      </c>
      <c r="H188" s="14">
        <f t="shared" si="50"/>
        <v>4021.999999999999</v>
      </c>
      <c r="I188" s="14">
        <v>4210.5862000204415</v>
      </c>
      <c r="J188" s="10">
        <v>807.6636471861473</v>
      </c>
      <c r="K188" s="10">
        <v>123</v>
      </c>
      <c r="L188" s="17">
        <v>930.6636471861473</v>
      </c>
      <c r="M188" s="14">
        <f t="shared" si="51"/>
        <v>5141.249847206589</v>
      </c>
      <c r="N188" s="4">
        <v>236.9166666666667</v>
      </c>
      <c r="O188" s="4">
        <v>1873.333486126745</v>
      </c>
      <c r="P188" s="26">
        <f t="shared" si="52"/>
        <v>7251.500000000001</v>
      </c>
      <c r="Q188" s="9">
        <v>836.698972430403</v>
      </c>
      <c r="R188" s="10">
        <v>3373.8872275900367</v>
      </c>
      <c r="S188" s="11">
        <v>4210.58620002044</v>
      </c>
      <c r="T188" s="12">
        <v>847.3479915450914</v>
      </c>
      <c r="U188" s="10">
        <v>2900.0941896524823</v>
      </c>
      <c r="V188" s="66">
        <v>3747.4421811975735</v>
      </c>
      <c r="W188" s="51">
        <f t="shared" si="53"/>
        <v>0.4560473541674359</v>
      </c>
      <c r="X188" s="47">
        <f t="shared" si="54"/>
        <v>0.021015360506201865</v>
      </c>
      <c r="Y188" s="47">
        <f t="shared" si="55"/>
        <v>0.16617141847046124</v>
      </c>
      <c r="Z188" s="78">
        <f t="shared" si="56"/>
        <v>0.35676586685590095</v>
      </c>
      <c r="AA188" s="31">
        <f t="shared" si="57"/>
        <v>0.9999999999999999</v>
      </c>
      <c r="AB188" s="59">
        <f t="shared" si="58"/>
        <v>0.643234133144099</v>
      </c>
      <c r="AC188" s="59">
        <f t="shared" si="59"/>
        <v>0.03267140131926728</v>
      </c>
      <c r="AD188" s="59">
        <f t="shared" si="60"/>
        <v>0.2583373765602627</v>
      </c>
      <c r="AE188" s="51">
        <f t="shared" si="61"/>
        <v>0.11538288249746989</v>
      </c>
      <c r="AF188" s="47">
        <f t="shared" si="62"/>
        <v>0.4652674932896692</v>
      </c>
      <c r="AG188" s="52">
        <f t="shared" si="63"/>
        <v>0.12834084633333065</v>
      </c>
      <c r="AH188" s="31">
        <f t="shared" si="64"/>
        <v>0.7089912221204697</v>
      </c>
      <c r="AI188" s="31">
        <f t="shared" si="65"/>
        <v>0.9999999999999997</v>
      </c>
      <c r="AJ188" s="31">
        <f t="shared" si="66"/>
        <v>0.7416626234397373</v>
      </c>
      <c r="AK188" s="31">
        <f t="shared" si="67"/>
        <v>0.04405156777045263</v>
      </c>
      <c r="AL188" s="31">
        <f t="shared" si="68"/>
        <v>0.9559484322295473</v>
      </c>
      <c r="AM188" s="31"/>
      <c r="AN188" s="17">
        <f t="shared" si="69"/>
        <v>4.032378834875022</v>
      </c>
      <c r="AO188" s="67">
        <f t="shared" si="70"/>
        <v>3.422553919511066</v>
      </c>
      <c r="AP188" s="75">
        <f t="shared" si="71"/>
        <v>0.6887625741134107</v>
      </c>
      <c r="AQ188" s="80"/>
    </row>
    <row r="189" spans="1:43" ht="12">
      <c r="A189" s="32">
        <v>3</v>
      </c>
      <c r="B189" s="41" t="s">
        <v>1044</v>
      </c>
      <c r="C189" s="46" t="s">
        <v>408</v>
      </c>
      <c r="D189" s="5">
        <v>14607</v>
      </c>
      <c r="E189" s="5">
        <v>14737</v>
      </c>
      <c r="F189" s="82">
        <f t="shared" si="48"/>
        <v>0.008899842541247347</v>
      </c>
      <c r="G189" s="14">
        <f t="shared" si="49"/>
        <v>14672</v>
      </c>
      <c r="H189" s="14">
        <f t="shared" si="50"/>
        <v>5104</v>
      </c>
      <c r="I189" s="14">
        <v>5274.7183556925775</v>
      </c>
      <c r="J189" s="10">
        <v>569.4848003747771</v>
      </c>
      <c r="K189" s="10">
        <v>54.75</v>
      </c>
      <c r="L189" s="17">
        <v>624.2348003747771</v>
      </c>
      <c r="M189" s="14">
        <f t="shared" si="51"/>
        <v>5898.953156067355</v>
      </c>
      <c r="N189" s="4">
        <v>822.8333333333333</v>
      </c>
      <c r="O189" s="4">
        <v>2846.213510599311</v>
      </c>
      <c r="P189" s="26">
        <f t="shared" si="52"/>
        <v>9568</v>
      </c>
      <c r="Q189" s="9">
        <v>1140.283546522548</v>
      </c>
      <c r="R189" s="10">
        <v>4134.43480917003</v>
      </c>
      <c r="S189" s="11">
        <v>5274.718355692578</v>
      </c>
      <c r="T189" s="12">
        <v>1143.3174750939766</v>
      </c>
      <c r="U189" s="10">
        <v>2887.3699090260397</v>
      </c>
      <c r="V189" s="66">
        <v>4030.6873841200163</v>
      </c>
      <c r="W189" s="51">
        <f t="shared" si="53"/>
        <v>0.40205514967743694</v>
      </c>
      <c r="X189" s="47">
        <f t="shared" si="54"/>
        <v>0.056081879316612133</v>
      </c>
      <c r="Y189" s="47">
        <f t="shared" si="55"/>
        <v>0.1939894704606946</v>
      </c>
      <c r="Z189" s="78">
        <f t="shared" si="56"/>
        <v>0.3478735005452563</v>
      </c>
      <c r="AA189" s="31">
        <f t="shared" si="57"/>
        <v>1</v>
      </c>
      <c r="AB189" s="59">
        <f t="shared" si="58"/>
        <v>0.6521264994547438</v>
      </c>
      <c r="AC189" s="59">
        <f t="shared" si="59"/>
        <v>0.08599846711259754</v>
      </c>
      <c r="AD189" s="59">
        <f t="shared" si="60"/>
        <v>0.29747214784691794</v>
      </c>
      <c r="AE189" s="51">
        <f t="shared" si="61"/>
        <v>0.1191767920696643</v>
      </c>
      <c r="AF189" s="47">
        <f t="shared" si="62"/>
        <v>0.43211066149352323</v>
      </c>
      <c r="AG189" s="52">
        <f t="shared" si="63"/>
        <v>0.06524193147729694</v>
      </c>
      <c r="AH189" s="31">
        <f t="shared" si="64"/>
        <v>0.6165293850404845</v>
      </c>
      <c r="AI189" s="31">
        <f t="shared" si="65"/>
        <v>1</v>
      </c>
      <c r="AJ189" s="31">
        <f t="shared" si="66"/>
        <v>0.7025278521530819</v>
      </c>
      <c r="AK189" s="31">
        <f t="shared" si="67"/>
        <v>0.122412893451886</v>
      </c>
      <c r="AL189" s="31">
        <f t="shared" si="68"/>
        <v>0.877587106548114</v>
      </c>
      <c r="AM189" s="31"/>
      <c r="AN189" s="17">
        <f t="shared" si="69"/>
        <v>3.625795374999981</v>
      </c>
      <c r="AO189" s="67">
        <f t="shared" si="70"/>
        <v>2.5254314500779484</v>
      </c>
      <c r="AP189" s="75">
        <f t="shared" si="71"/>
        <v>0.5473979299596032</v>
      </c>
      <c r="AQ189" s="80"/>
    </row>
    <row r="190" spans="1:43" ht="12">
      <c r="A190" s="32">
        <v>1</v>
      </c>
      <c r="B190" s="41" t="s">
        <v>606</v>
      </c>
      <c r="C190" s="46" t="s">
        <v>48</v>
      </c>
      <c r="D190" s="5">
        <v>18253</v>
      </c>
      <c r="E190" s="5">
        <v>18424</v>
      </c>
      <c r="F190" s="82">
        <f t="shared" si="48"/>
        <v>0.00936832301539473</v>
      </c>
      <c r="G190" s="14">
        <f t="shared" si="49"/>
        <v>18338.5</v>
      </c>
      <c r="H190" s="14">
        <f t="shared" si="50"/>
        <v>5975.250000000002</v>
      </c>
      <c r="I190" s="14">
        <v>6907.131153547367</v>
      </c>
      <c r="J190" s="10">
        <v>1383.497103038178</v>
      </c>
      <c r="K190" s="10">
        <v>153.16666666666669</v>
      </c>
      <c r="L190" s="17">
        <v>1536.6637697048448</v>
      </c>
      <c r="M190" s="14">
        <f t="shared" si="51"/>
        <v>8443.794923252211</v>
      </c>
      <c r="N190" s="4">
        <v>388</v>
      </c>
      <c r="O190" s="4">
        <v>3531.4550767477863</v>
      </c>
      <c r="P190" s="26">
        <f t="shared" si="52"/>
        <v>12363.249999999998</v>
      </c>
      <c r="Q190" s="9">
        <v>941.9731211225318</v>
      </c>
      <c r="R190" s="10">
        <v>5965.158032424842</v>
      </c>
      <c r="S190" s="11">
        <v>6907.131153547373</v>
      </c>
      <c r="T190" s="12">
        <v>949.9826697336431</v>
      </c>
      <c r="U190" s="10">
        <v>2878.852552684371</v>
      </c>
      <c r="V190" s="66">
        <v>3828.835222418014</v>
      </c>
      <c r="W190" s="51">
        <f t="shared" si="53"/>
        <v>0.46044087156813324</v>
      </c>
      <c r="X190" s="47">
        <f t="shared" si="54"/>
        <v>0.021157673746489625</v>
      </c>
      <c r="Y190" s="47">
        <f t="shared" si="55"/>
        <v>0.192570552485088</v>
      </c>
      <c r="Z190" s="78">
        <f t="shared" si="56"/>
        <v>0.3258309022002891</v>
      </c>
      <c r="AA190" s="31">
        <f t="shared" si="57"/>
        <v>1</v>
      </c>
      <c r="AB190" s="59">
        <f t="shared" si="58"/>
        <v>0.6741690977997109</v>
      </c>
      <c r="AC190" s="59">
        <f t="shared" si="59"/>
        <v>0.031383333670353675</v>
      </c>
      <c r="AD190" s="59">
        <f t="shared" si="60"/>
        <v>0.2856413222047428</v>
      </c>
      <c r="AE190" s="51">
        <f t="shared" si="61"/>
        <v>0.07619138342446621</v>
      </c>
      <c r="AF190" s="47">
        <f t="shared" si="62"/>
        <v>0.4824910951752041</v>
      </c>
      <c r="AG190" s="52">
        <f t="shared" si="63"/>
        <v>0.12429286552523365</v>
      </c>
      <c r="AH190" s="31">
        <f t="shared" si="64"/>
        <v>0.682975344124904</v>
      </c>
      <c r="AI190" s="31">
        <f t="shared" si="65"/>
        <v>1.0000000000000004</v>
      </c>
      <c r="AJ190" s="31">
        <f t="shared" si="66"/>
        <v>0.7143586777952571</v>
      </c>
      <c r="AK190" s="31">
        <f t="shared" si="67"/>
        <v>0.04393217951409624</v>
      </c>
      <c r="AL190" s="31">
        <f t="shared" si="68"/>
        <v>0.9560678204859038</v>
      </c>
      <c r="AM190" s="31"/>
      <c r="AN190" s="17">
        <f t="shared" si="69"/>
        <v>6.332620218840506</v>
      </c>
      <c r="AO190" s="67">
        <f t="shared" si="70"/>
        <v>3.0304263902956734</v>
      </c>
      <c r="AP190" s="75">
        <f t="shared" si="71"/>
        <v>0.4167942505631801</v>
      </c>
      <c r="AQ190" s="80"/>
    </row>
    <row r="191" spans="1:43" ht="12">
      <c r="A191" s="32">
        <v>3</v>
      </c>
      <c r="B191" s="41" t="s">
        <v>1142</v>
      </c>
      <c r="C191" s="46" t="s">
        <v>532</v>
      </c>
      <c r="D191" s="5">
        <v>13317</v>
      </c>
      <c r="E191" s="5">
        <v>13520</v>
      </c>
      <c r="F191" s="82">
        <f t="shared" si="48"/>
        <v>0.015243673500037545</v>
      </c>
      <c r="G191" s="14">
        <f t="shared" si="49"/>
        <v>13418.5</v>
      </c>
      <c r="H191" s="14">
        <f t="shared" si="50"/>
        <v>4687</v>
      </c>
      <c r="I191" s="14">
        <v>4202.420309073463</v>
      </c>
      <c r="J191" s="10">
        <v>670.0085625159155</v>
      </c>
      <c r="K191" s="10">
        <v>77.5</v>
      </c>
      <c r="L191" s="17">
        <v>747.5085625159155</v>
      </c>
      <c r="M191" s="14">
        <f t="shared" si="51"/>
        <v>4949.928871589378</v>
      </c>
      <c r="N191" s="4">
        <v>1132.0833333333333</v>
      </c>
      <c r="O191" s="4">
        <v>2649.4877950772884</v>
      </c>
      <c r="P191" s="26">
        <f t="shared" si="52"/>
        <v>8731.5</v>
      </c>
      <c r="Q191" s="9">
        <v>1317.3238031903256</v>
      </c>
      <c r="R191" s="10">
        <v>2885.0965058831375</v>
      </c>
      <c r="S191" s="11">
        <v>4202.420309073463</v>
      </c>
      <c r="T191" s="12">
        <v>1328.6334362178486</v>
      </c>
      <c r="U191" s="10">
        <v>2867.997960568464</v>
      </c>
      <c r="V191" s="66">
        <v>4196.6313967863125</v>
      </c>
      <c r="W191" s="51">
        <f t="shared" si="53"/>
        <v>0.36888839077313995</v>
      </c>
      <c r="X191" s="47">
        <f t="shared" si="54"/>
        <v>0.08436735352933139</v>
      </c>
      <c r="Y191" s="47">
        <f t="shared" si="55"/>
        <v>0.19745037038993093</v>
      </c>
      <c r="Z191" s="78">
        <f t="shared" si="56"/>
        <v>0.3492938853075977</v>
      </c>
      <c r="AA191" s="31">
        <f t="shared" si="57"/>
        <v>1</v>
      </c>
      <c r="AB191" s="59">
        <f t="shared" si="58"/>
        <v>0.6507061146924022</v>
      </c>
      <c r="AC191" s="59">
        <f t="shared" si="59"/>
        <v>0.1296550802649411</v>
      </c>
      <c r="AD191" s="59">
        <f t="shared" si="60"/>
        <v>0.3034401643563292</v>
      </c>
      <c r="AE191" s="51">
        <f t="shared" si="61"/>
        <v>0.15087027465960323</v>
      </c>
      <c r="AF191" s="47">
        <f t="shared" si="62"/>
        <v>0.3304239255435077</v>
      </c>
      <c r="AG191" s="52">
        <f t="shared" si="63"/>
        <v>0.0856105551756188</v>
      </c>
      <c r="AH191" s="31">
        <f t="shared" si="64"/>
        <v>0.5669047553787298</v>
      </c>
      <c r="AI191" s="31">
        <f t="shared" si="65"/>
        <v>1</v>
      </c>
      <c r="AJ191" s="31">
        <f t="shared" si="66"/>
        <v>0.6965598356436707</v>
      </c>
      <c r="AK191" s="31">
        <f t="shared" si="67"/>
        <v>0.18613631396810384</v>
      </c>
      <c r="AL191" s="31">
        <f t="shared" si="68"/>
        <v>0.8138636860318962</v>
      </c>
      <c r="AM191" s="31"/>
      <c r="AN191" s="17">
        <f t="shared" si="69"/>
        <v>2.190119467131728</v>
      </c>
      <c r="AO191" s="67">
        <f t="shared" si="70"/>
        <v>2.1586073949280125</v>
      </c>
      <c r="AP191" s="75">
        <f t="shared" si="71"/>
        <v>0.6824633781576198</v>
      </c>
      <c r="AQ191" s="80"/>
    </row>
    <row r="192" spans="1:43" ht="12">
      <c r="A192" s="32">
        <v>1</v>
      </c>
      <c r="B192" s="41" t="s">
        <v>607</v>
      </c>
      <c r="C192" s="46" t="s">
        <v>52</v>
      </c>
      <c r="D192" s="5">
        <v>14612</v>
      </c>
      <c r="E192" s="5">
        <v>14756</v>
      </c>
      <c r="F192" s="82">
        <f t="shared" si="48"/>
        <v>0.009854913769504517</v>
      </c>
      <c r="G192" s="14">
        <f t="shared" si="49"/>
        <v>14684</v>
      </c>
      <c r="H192" s="14">
        <f t="shared" si="50"/>
        <v>5085</v>
      </c>
      <c r="I192" s="14">
        <v>5633.754431808047</v>
      </c>
      <c r="J192" s="10">
        <v>868.9315846715999</v>
      </c>
      <c r="K192" s="10">
        <v>76</v>
      </c>
      <c r="L192" s="17">
        <v>944.9315846715999</v>
      </c>
      <c r="M192" s="14">
        <f t="shared" si="51"/>
        <v>6578.686016479647</v>
      </c>
      <c r="N192" s="4">
        <v>335.75</v>
      </c>
      <c r="O192" s="4">
        <v>2684.5639835203538</v>
      </c>
      <c r="P192" s="26">
        <f t="shared" si="52"/>
        <v>9599</v>
      </c>
      <c r="Q192" s="9">
        <v>626.028001732881</v>
      </c>
      <c r="R192" s="10">
        <v>5007.726430075175</v>
      </c>
      <c r="S192" s="11">
        <v>5633.754431808056</v>
      </c>
      <c r="T192" s="12">
        <v>633.431876001887</v>
      </c>
      <c r="U192" s="10">
        <v>2841.8746289310106</v>
      </c>
      <c r="V192" s="66">
        <v>3475.3065049328975</v>
      </c>
      <c r="W192" s="51">
        <f t="shared" si="53"/>
        <v>0.44801729886132163</v>
      </c>
      <c r="X192" s="47">
        <f t="shared" si="54"/>
        <v>0.022865023154453826</v>
      </c>
      <c r="Y192" s="47">
        <f t="shared" si="55"/>
        <v>0.18282239059659178</v>
      </c>
      <c r="Z192" s="78">
        <f t="shared" si="56"/>
        <v>0.3462952873876328</v>
      </c>
      <c r="AA192" s="31">
        <f t="shared" si="57"/>
        <v>1</v>
      </c>
      <c r="AB192" s="59">
        <f t="shared" si="58"/>
        <v>0.6537047126123672</v>
      </c>
      <c r="AC192" s="59">
        <f t="shared" si="59"/>
        <v>0.03497760183352432</v>
      </c>
      <c r="AD192" s="59">
        <f t="shared" si="60"/>
        <v>0.27967121403483214</v>
      </c>
      <c r="AE192" s="51">
        <f t="shared" si="61"/>
        <v>0.06521804372672997</v>
      </c>
      <c r="AF192" s="47">
        <f t="shared" si="62"/>
        <v>0.5216925127695775</v>
      </c>
      <c r="AG192" s="52">
        <f t="shared" si="63"/>
        <v>0.09844062763533701</v>
      </c>
      <c r="AH192" s="31">
        <f t="shared" si="64"/>
        <v>0.6853511841316445</v>
      </c>
      <c r="AI192" s="31">
        <f t="shared" si="65"/>
        <v>1.0000000000000009</v>
      </c>
      <c r="AJ192" s="31">
        <f t="shared" si="66"/>
        <v>0.7203287859651679</v>
      </c>
      <c r="AK192" s="31">
        <f t="shared" si="67"/>
        <v>0.04855782875129427</v>
      </c>
      <c r="AL192" s="31">
        <f t="shared" si="68"/>
        <v>0.9514421712487058</v>
      </c>
      <c r="AM192" s="31"/>
      <c r="AN192" s="17">
        <f t="shared" si="69"/>
        <v>7.999205173272609</v>
      </c>
      <c r="AO192" s="67">
        <f t="shared" si="70"/>
        <v>4.4864723999499905</v>
      </c>
      <c r="AP192" s="75">
        <f t="shared" si="71"/>
        <v>0.5044370789194942</v>
      </c>
      <c r="AQ192" s="80"/>
    </row>
    <row r="193" spans="1:43" ht="12">
      <c r="A193" s="32">
        <v>3</v>
      </c>
      <c r="B193" s="41" t="s">
        <v>1018</v>
      </c>
      <c r="C193" s="46" t="s">
        <v>366</v>
      </c>
      <c r="D193" s="5">
        <v>17729</v>
      </c>
      <c r="E193" s="5">
        <v>17806</v>
      </c>
      <c r="F193" s="82">
        <f t="shared" si="48"/>
        <v>0.004343166563257939</v>
      </c>
      <c r="G193" s="14">
        <f t="shared" si="49"/>
        <v>17767.5</v>
      </c>
      <c r="H193" s="14">
        <f t="shared" si="50"/>
        <v>6464.416666666668</v>
      </c>
      <c r="I193" s="14">
        <v>5408.982608210249</v>
      </c>
      <c r="J193" s="10">
        <v>781.9345543345543</v>
      </c>
      <c r="K193" s="10">
        <v>209</v>
      </c>
      <c r="L193" s="17">
        <v>990.9345543345543</v>
      </c>
      <c r="M193" s="14">
        <f t="shared" si="51"/>
        <v>6399.917162544803</v>
      </c>
      <c r="N193" s="4">
        <v>1045.75</v>
      </c>
      <c r="O193" s="4">
        <v>3857.416170788528</v>
      </c>
      <c r="P193" s="26">
        <f t="shared" si="52"/>
        <v>11303.083333333332</v>
      </c>
      <c r="Q193" s="9">
        <v>2519.100581227138</v>
      </c>
      <c r="R193" s="10">
        <v>2889.8820269831144</v>
      </c>
      <c r="S193" s="11">
        <v>5408.982608210252</v>
      </c>
      <c r="T193" s="12">
        <v>2528.227204603761</v>
      </c>
      <c r="U193" s="10">
        <v>2840.9406132829695</v>
      </c>
      <c r="V193" s="66">
        <v>5369.1678178867305</v>
      </c>
      <c r="W193" s="51">
        <f t="shared" si="53"/>
        <v>0.36020358308961886</v>
      </c>
      <c r="X193" s="47">
        <f t="shared" si="54"/>
        <v>0.05885746447164767</v>
      </c>
      <c r="Y193" s="47">
        <f t="shared" si="55"/>
        <v>0.21710517353530479</v>
      </c>
      <c r="Z193" s="78">
        <f t="shared" si="56"/>
        <v>0.3638337789034286</v>
      </c>
      <c r="AA193" s="31">
        <f t="shared" si="57"/>
        <v>0.9999999999999999</v>
      </c>
      <c r="AB193" s="59">
        <f t="shared" si="58"/>
        <v>0.6361662210965714</v>
      </c>
      <c r="AC193" s="59">
        <f t="shared" si="59"/>
        <v>0.09251900292692998</v>
      </c>
      <c r="AD193" s="59">
        <f t="shared" si="60"/>
        <v>0.34127114319442586</v>
      </c>
      <c r="AE193" s="51">
        <f t="shared" si="61"/>
        <v>0.22286844279013585</v>
      </c>
      <c r="AF193" s="47">
        <f t="shared" si="62"/>
        <v>0.25567200928800676</v>
      </c>
      <c r="AG193" s="52">
        <f t="shared" si="63"/>
        <v>0.08766940180050173</v>
      </c>
      <c r="AH193" s="31">
        <f t="shared" si="64"/>
        <v>0.5662098538786443</v>
      </c>
      <c r="AI193" s="31">
        <f t="shared" si="65"/>
        <v>1.0000000000000002</v>
      </c>
      <c r="AJ193" s="31">
        <f t="shared" si="66"/>
        <v>0.658728856805574</v>
      </c>
      <c r="AK193" s="31">
        <f t="shared" si="67"/>
        <v>0.14045081215295424</v>
      </c>
      <c r="AL193" s="31">
        <f t="shared" si="68"/>
        <v>0.8595491878470457</v>
      </c>
      <c r="AM193" s="31"/>
      <c r="AN193" s="17">
        <f t="shared" si="69"/>
        <v>1.1471880275520228</v>
      </c>
      <c r="AO193" s="67">
        <f t="shared" si="70"/>
        <v>1.1236888077581693</v>
      </c>
      <c r="AP193" s="75">
        <f t="shared" si="71"/>
        <v>0.5252264277889761</v>
      </c>
      <c r="AQ193" s="80"/>
    </row>
    <row r="194" spans="1:43" ht="12">
      <c r="A194" s="32">
        <v>1</v>
      </c>
      <c r="B194" s="41" t="s">
        <v>638</v>
      </c>
      <c r="C194" s="46" t="s">
        <v>19</v>
      </c>
      <c r="D194" s="5">
        <v>10975</v>
      </c>
      <c r="E194" s="5">
        <v>11051</v>
      </c>
      <c r="F194" s="82">
        <f t="shared" si="48"/>
        <v>0.006924829157175399</v>
      </c>
      <c r="G194" s="14">
        <f t="shared" si="49"/>
        <v>11013</v>
      </c>
      <c r="H194" s="14">
        <f t="shared" si="50"/>
        <v>3528.666666666667</v>
      </c>
      <c r="I194" s="14">
        <v>4146.830952110527</v>
      </c>
      <c r="J194" s="10">
        <v>769.4261270338857</v>
      </c>
      <c r="K194" s="10">
        <v>62</v>
      </c>
      <c r="L194" s="17">
        <v>831.4261270338857</v>
      </c>
      <c r="M194" s="14">
        <f t="shared" si="51"/>
        <v>4978.257079144412</v>
      </c>
      <c r="N194" s="4">
        <v>350.25</v>
      </c>
      <c r="O194" s="4">
        <v>2155.8262541889208</v>
      </c>
      <c r="P194" s="26">
        <f t="shared" si="52"/>
        <v>7484.333333333333</v>
      </c>
      <c r="Q194" s="9">
        <v>567.0276785146128</v>
      </c>
      <c r="R194" s="10">
        <v>3579.803273595921</v>
      </c>
      <c r="S194" s="11">
        <v>4146.830952110534</v>
      </c>
      <c r="T194" s="12">
        <v>570.6559043210646</v>
      </c>
      <c r="U194" s="10">
        <v>2836.562788793755</v>
      </c>
      <c r="V194" s="66">
        <v>3407.2186931148194</v>
      </c>
      <c r="W194" s="51">
        <f t="shared" si="53"/>
        <v>0.45203460266452483</v>
      </c>
      <c r="X194" s="47">
        <f t="shared" si="54"/>
        <v>0.031803323345137566</v>
      </c>
      <c r="Y194" s="47">
        <f t="shared" si="55"/>
        <v>0.19575286063642247</v>
      </c>
      <c r="Z194" s="78">
        <f t="shared" si="56"/>
        <v>0.3204092133539151</v>
      </c>
      <c r="AA194" s="31">
        <f t="shared" si="57"/>
        <v>1</v>
      </c>
      <c r="AB194" s="59">
        <f t="shared" si="58"/>
        <v>0.6795907866460849</v>
      </c>
      <c r="AC194" s="59">
        <f t="shared" si="59"/>
        <v>0.046797755311094286</v>
      </c>
      <c r="AD194" s="59">
        <f t="shared" si="60"/>
        <v>0.2880451949657846</v>
      </c>
      <c r="AE194" s="51">
        <f t="shared" si="61"/>
        <v>0.0757619487615837</v>
      </c>
      <c r="AF194" s="47">
        <f t="shared" si="62"/>
        <v>0.478306231719047</v>
      </c>
      <c r="AG194" s="52">
        <f t="shared" si="63"/>
        <v>0.1110888692424913</v>
      </c>
      <c r="AH194" s="31">
        <f t="shared" si="64"/>
        <v>0.665157049723122</v>
      </c>
      <c r="AI194" s="31">
        <f t="shared" si="65"/>
        <v>1.0000000000000009</v>
      </c>
      <c r="AJ194" s="31">
        <f t="shared" si="66"/>
        <v>0.7119548050342154</v>
      </c>
      <c r="AK194" s="31">
        <f t="shared" si="67"/>
        <v>0.06573135679426347</v>
      </c>
      <c r="AL194" s="31">
        <f t="shared" si="68"/>
        <v>0.9342686432057365</v>
      </c>
      <c r="AM194" s="31"/>
      <c r="AN194" s="17">
        <f t="shared" si="69"/>
        <v>6.313277833233085</v>
      </c>
      <c r="AO194" s="67">
        <f t="shared" si="70"/>
        <v>4.970706107331954</v>
      </c>
      <c r="AP194" s="75">
        <f t="shared" si="71"/>
        <v>0.6840314499316842</v>
      </c>
      <c r="AQ194" s="80"/>
    </row>
    <row r="195" spans="1:43" ht="12">
      <c r="A195" s="32">
        <v>3</v>
      </c>
      <c r="B195" s="41" t="s">
        <v>1090</v>
      </c>
      <c r="C195" s="46" t="s">
        <v>478</v>
      </c>
      <c r="D195" s="5">
        <v>9508</v>
      </c>
      <c r="E195" s="5">
        <v>9638</v>
      </c>
      <c r="F195" s="82">
        <f aca="true" t="shared" si="72" ref="F195:F258">(E195-D195)/D195</f>
        <v>0.013672696676482961</v>
      </c>
      <c r="G195" s="14">
        <f aca="true" t="shared" si="73" ref="G195:G258">(D195+E195)/2</f>
        <v>9573</v>
      </c>
      <c r="H195" s="14">
        <f aca="true" t="shared" si="74" ref="H195:H258">G195-P195</f>
        <v>3234.5</v>
      </c>
      <c r="I195" s="14">
        <v>3506.741287083542</v>
      </c>
      <c r="J195" s="10">
        <v>503.2968975468977</v>
      </c>
      <c r="K195" s="10">
        <v>39</v>
      </c>
      <c r="L195" s="17">
        <v>542.2968975468978</v>
      </c>
      <c r="M195" s="14">
        <f aca="true" t="shared" si="75" ref="M195:M258">I195+L195</f>
        <v>4049.03818463044</v>
      </c>
      <c r="N195" s="4">
        <v>475.4166666666668</v>
      </c>
      <c r="O195" s="4">
        <v>1814.0451487028936</v>
      </c>
      <c r="P195" s="26">
        <f aca="true" t="shared" si="76" ref="P195:P258">SUM(M195:O195)</f>
        <v>6338.5</v>
      </c>
      <c r="Q195" s="9">
        <v>897.5313912227418</v>
      </c>
      <c r="R195" s="10">
        <v>2609.209895860801</v>
      </c>
      <c r="S195" s="11">
        <v>3506.7412870835433</v>
      </c>
      <c r="T195" s="12">
        <v>912.3415310828816</v>
      </c>
      <c r="U195" s="10">
        <v>2825.9110319297897</v>
      </c>
      <c r="V195" s="66">
        <v>3738.252563012671</v>
      </c>
      <c r="W195" s="51">
        <f aca="true" t="shared" si="77" ref="W195:W258">M195/G195</f>
        <v>0.4229643982691361</v>
      </c>
      <c r="X195" s="47">
        <f aca="true" t="shared" si="78" ref="X195:X258">N195/G195</f>
        <v>0.049662244507120736</v>
      </c>
      <c r="Y195" s="47">
        <f aca="true" t="shared" si="79" ref="Y195:Y258">O195/G195</f>
        <v>0.18949599380579688</v>
      </c>
      <c r="Z195" s="78">
        <f aca="true" t="shared" si="80" ref="Z195:Z258">(G195-P195)/G195</f>
        <v>0.33787736341794633</v>
      </c>
      <c r="AA195" s="31">
        <f aca="true" t="shared" si="81" ref="AA195:AA258">SUM(W195:Z195)</f>
        <v>1</v>
      </c>
      <c r="AB195" s="59">
        <f aca="true" t="shared" si="82" ref="AB195:AB258">P195/G195</f>
        <v>0.6621226365820537</v>
      </c>
      <c r="AC195" s="59">
        <f aca="true" t="shared" si="83" ref="AC195:AC258">N195/P195</f>
        <v>0.07500460150929507</v>
      </c>
      <c r="AD195" s="59">
        <f aca="true" t="shared" si="84" ref="AD195:AD258">O195/P195</f>
        <v>0.2861947067449544</v>
      </c>
      <c r="AE195" s="51">
        <f aca="true" t="shared" si="85" ref="AE195:AE258">Q195/P195</f>
        <v>0.1415999670620402</v>
      </c>
      <c r="AF195" s="47">
        <f aca="true" t="shared" si="86" ref="AF195:AF258">R195/P195</f>
        <v>0.41164469446411633</v>
      </c>
      <c r="AG195" s="52">
        <f aca="true" t="shared" si="87" ref="AG195:AG258">L195/P195</f>
        <v>0.08555603021959418</v>
      </c>
      <c r="AH195" s="31">
        <f aca="true" t="shared" si="88" ref="AH195:AH258">SUM(AE195:AG195)</f>
        <v>0.6388006917457507</v>
      </c>
      <c r="AI195" s="31">
        <f aca="true" t="shared" si="89" ref="AI195:AI258">AC195+AD195+AH195</f>
        <v>1.0000000000000002</v>
      </c>
      <c r="AJ195" s="31">
        <f aca="true" t="shared" si="90" ref="AJ195:AJ258">(M195+N195)/P195</f>
        <v>0.7138052932550456</v>
      </c>
      <c r="AK195" s="31">
        <f aca="true" t="shared" si="91" ref="AK195:AK258">N195/(M195+N195)</f>
        <v>0.10507711587184267</v>
      </c>
      <c r="AL195" s="31">
        <f aca="true" t="shared" si="92" ref="AL195:AL258">M195/(N195+M195)</f>
        <v>0.8949228841281572</v>
      </c>
      <c r="AM195" s="31"/>
      <c r="AN195" s="17">
        <f aca="true" t="shared" si="93" ref="AN195:AN258">R195/Q195</f>
        <v>2.9070959761153015</v>
      </c>
      <c r="AO195" s="67">
        <f aca="true" t="shared" si="94" ref="AO195:AO258">U195/T195</f>
        <v>3.097426715383266</v>
      </c>
      <c r="AP195" s="75">
        <f aca="true" t="shared" si="95" ref="AP195:AP258">U195/S195</f>
        <v>0.8058510168225211</v>
      </c>
      <c r="AQ195" s="80"/>
    </row>
    <row r="196" spans="1:43" ht="12">
      <c r="A196" s="32">
        <v>1</v>
      </c>
      <c r="B196" s="41" t="s">
        <v>858</v>
      </c>
      <c r="C196" s="46" t="s">
        <v>112</v>
      </c>
      <c r="D196" s="5">
        <v>20570</v>
      </c>
      <c r="E196" s="5">
        <v>20816</v>
      </c>
      <c r="F196" s="82">
        <f t="shared" si="72"/>
        <v>0.011959163830821585</v>
      </c>
      <c r="G196" s="14">
        <f t="shared" si="73"/>
        <v>20693</v>
      </c>
      <c r="H196" s="14">
        <f t="shared" si="74"/>
        <v>6497.500000000002</v>
      </c>
      <c r="I196" s="14">
        <v>7844.602787593269</v>
      </c>
      <c r="J196" s="10">
        <v>1359.69837349896</v>
      </c>
      <c r="K196" s="10">
        <v>99.83333333333331</v>
      </c>
      <c r="L196" s="17">
        <v>1459.5317068322934</v>
      </c>
      <c r="M196" s="14">
        <f t="shared" si="75"/>
        <v>9304.134494425562</v>
      </c>
      <c r="N196" s="4">
        <v>670.8333333333335</v>
      </c>
      <c r="O196" s="4">
        <v>4220.532172241103</v>
      </c>
      <c r="P196" s="26">
        <f t="shared" si="76"/>
        <v>14195.499999999998</v>
      </c>
      <c r="Q196" s="9">
        <v>1309.2075583365013</v>
      </c>
      <c r="R196" s="10">
        <v>6535.395229256774</v>
      </c>
      <c r="S196" s="11">
        <v>7844.602787593275</v>
      </c>
      <c r="T196" s="12">
        <v>1316.139801954952</v>
      </c>
      <c r="U196" s="10">
        <v>2768.150619209597</v>
      </c>
      <c r="V196" s="66">
        <v>4084.290421164549</v>
      </c>
      <c r="W196" s="51">
        <f t="shared" si="77"/>
        <v>0.44962714417559374</v>
      </c>
      <c r="X196" s="47">
        <f t="shared" si="78"/>
        <v>0.032418370141271614</v>
      </c>
      <c r="Y196" s="47">
        <f t="shared" si="79"/>
        <v>0.2039594148862467</v>
      </c>
      <c r="Z196" s="78">
        <f t="shared" si="80"/>
        <v>0.31399507079688793</v>
      </c>
      <c r="AA196" s="31">
        <f t="shared" si="81"/>
        <v>1</v>
      </c>
      <c r="AB196" s="59">
        <f t="shared" si="82"/>
        <v>0.6860049292031121</v>
      </c>
      <c r="AC196" s="59">
        <f t="shared" si="83"/>
        <v>0.04725675977128904</v>
      </c>
      <c r="AD196" s="59">
        <f t="shared" si="84"/>
        <v>0.2973147949872215</v>
      </c>
      <c r="AE196" s="51">
        <f t="shared" si="85"/>
        <v>0.09222694222369775</v>
      </c>
      <c r="AF196" s="47">
        <f t="shared" si="86"/>
        <v>0.4603849973059614</v>
      </c>
      <c r="AG196" s="52">
        <f t="shared" si="87"/>
        <v>0.10281650571183076</v>
      </c>
      <c r="AH196" s="31">
        <f t="shared" si="88"/>
        <v>0.6554284452414899</v>
      </c>
      <c r="AI196" s="31">
        <f t="shared" si="89"/>
        <v>1.0000000000000004</v>
      </c>
      <c r="AJ196" s="31">
        <f t="shared" si="90"/>
        <v>0.7026852050127784</v>
      </c>
      <c r="AK196" s="31">
        <f t="shared" si="91"/>
        <v>0.06725167889429189</v>
      </c>
      <c r="AL196" s="31">
        <f t="shared" si="92"/>
        <v>0.932748321105708</v>
      </c>
      <c r="AM196" s="31"/>
      <c r="AN196" s="17">
        <f t="shared" si="93"/>
        <v>4.991870989165954</v>
      </c>
      <c r="AO196" s="67">
        <f t="shared" si="94"/>
        <v>2.10323448549909</v>
      </c>
      <c r="AP196" s="75">
        <f t="shared" si="95"/>
        <v>0.35287326766724236</v>
      </c>
      <c r="AQ196" s="80"/>
    </row>
    <row r="197" spans="1:43" ht="12">
      <c r="A197" s="32">
        <v>1</v>
      </c>
      <c r="B197" s="41" t="s">
        <v>830</v>
      </c>
      <c r="C197" s="46" t="s">
        <v>145</v>
      </c>
      <c r="D197" s="5">
        <v>21386</v>
      </c>
      <c r="E197" s="5">
        <v>21609</v>
      </c>
      <c r="F197" s="82">
        <f t="shared" si="72"/>
        <v>0.010427382399700738</v>
      </c>
      <c r="G197" s="14">
        <f t="shared" si="73"/>
        <v>21497.5</v>
      </c>
      <c r="H197" s="14">
        <f t="shared" si="74"/>
        <v>7291.416666666666</v>
      </c>
      <c r="I197" s="14">
        <v>8328.012786351259</v>
      </c>
      <c r="J197" s="10">
        <v>1601.481276689439</v>
      </c>
      <c r="K197" s="10">
        <v>307.5</v>
      </c>
      <c r="L197" s="17">
        <v>1908.981276689439</v>
      </c>
      <c r="M197" s="14">
        <f t="shared" si="75"/>
        <v>10236.994063040698</v>
      </c>
      <c r="N197" s="4">
        <v>442.58333333333337</v>
      </c>
      <c r="O197" s="4">
        <v>3526.5059369593014</v>
      </c>
      <c r="P197" s="26">
        <f t="shared" si="76"/>
        <v>14206.083333333334</v>
      </c>
      <c r="Q197" s="9">
        <v>1347.8331760751921</v>
      </c>
      <c r="R197" s="10">
        <v>6980.179610276082</v>
      </c>
      <c r="S197" s="11">
        <v>8328.012786351273</v>
      </c>
      <c r="T197" s="12">
        <v>1361.9771154691316</v>
      </c>
      <c r="U197" s="10">
        <v>2760.271717883196</v>
      </c>
      <c r="V197" s="66">
        <v>4122.248833352327</v>
      </c>
      <c r="W197" s="51">
        <f t="shared" si="77"/>
        <v>0.4761946302147086</v>
      </c>
      <c r="X197" s="47">
        <f t="shared" si="78"/>
        <v>0.020587665232391365</v>
      </c>
      <c r="Y197" s="47">
        <f t="shared" si="79"/>
        <v>0.16404260667330162</v>
      </c>
      <c r="Z197" s="78">
        <f t="shared" si="80"/>
        <v>0.3391750978795984</v>
      </c>
      <c r="AA197" s="31">
        <f t="shared" si="81"/>
        <v>1</v>
      </c>
      <c r="AB197" s="59">
        <f t="shared" si="82"/>
        <v>0.6608249021204017</v>
      </c>
      <c r="AC197" s="59">
        <f t="shared" si="83"/>
        <v>0.031154493673484954</v>
      </c>
      <c r="AD197" s="59">
        <f t="shared" si="84"/>
        <v>0.24823914193750105</v>
      </c>
      <c r="AE197" s="51">
        <f t="shared" si="85"/>
        <v>0.09487718355928683</v>
      </c>
      <c r="AF197" s="47">
        <f t="shared" si="86"/>
        <v>0.4913514475800448</v>
      </c>
      <c r="AG197" s="52">
        <f t="shared" si="87"/>
        <v>0.13437773324968333</v>
      </c>
      <c r="AH197" s="31">
        <f t="shared" si="88"/>
        <v>0.720606364389015</v>
      </c>
      <c r="AI197" s="31">
        <f t="shared" si="89"/>
        <v>1.000000000000001</v>
      </c>
      <c r="AJ197" s="31">
        <f t="shared" si="90"/>
        <v>0.7517608580624989</v>
      </c>
      <c r="AK197" s="31">
        <f t="shared" si="91"/>
        <v>0.041442026861812045</v>
      </c>
      <c r="AL197" s="31">
        <f t="shared" si="92"/>
        <v>0.9585579731381879</v>
      </c>
      <c r="AM197" s="31"/>
      <c r="AN197" s="17">
        <f t="shared" si="93"/>
        <v>5.178815697801666</v>
      </c>
      <c r="AO197" s="67">
        <f t="shared" si="94"/>
        <v>2.0266652695793814</v>
      </c>
      <c r="AP197" s="75">
        <f t="shared" si="95"/>
        <v>0.33144422189252487</v>
      </c>
      <c r="AQ197" s="80"/>
    </row>
    <row r="198" spans="1:43" ht="12">
      <c r="A198" s="32">
        <v>1</v>
      </c>
      <c r="B198" s="41" t="s">
        <v>778</v>
      </c>
      <c r="C198" s="46" t="s">
        <v>294</v>
      </c>
      <c r="D198" s="5">
        <v>11053</v>
      </c>
      <c r="E198" s="5">
        <v>10979</v>
      </c>
      <c r="F198" s="82">
        <f t="shared" si="72"/>
        <v>-0.006695014928073826</v>
      </c>
      <c r="G198" s="14">
        <f t="shared" si="73"/>
        <v>11016</v>
      </c>
      <c r="H198" s="14">
        <f t="shared" si="74"/>
        <v>4052.999999999998</v>
      </c>
      <c r="I198" s="14">
        <v>3832.1952008947023</v>
      </c>
      <c r="J198" s="10">
        <v>893.4762003335057</v>
      </c>
      <c r="K198" s="10">
        <v>295.5</v>
      </c>
      <c r="L198" s="17">
        <v>1188.9762003335059</v>
      </c>
      <c r="M198" s="14">
        <f t="shared" si="75"/>
        <v>5021.171401228208</v>
      </c>
      <c r="N198" s="4">
        <v>140.66666666666666</v>
      </c>
      <c r="O198" s="4">
        <v>1801.1619321051262</v>
      </c>
      <c r="P198" s="26">
        <f t="shared" si="76"/>
        <v>6963.000000000002</v>
      </c>
      <c r="Q198" s="9">
        <v>983.31595762291</v>
      </c>
      <c r="R198" s="10">
        <v>2848.879243271789</v>
      </c>
      <c r="S198" s="11">
        <v>3832.195200894699</v>
      </c>
      <c r="T198" s="12">
        <v>990.0347076229099</v>
      </c>
      <c r="U198" s="10">
        <v>2742.144702366952</v>
      </c>
      <c r="V198" s="66">
        <v>3732.179409989862</v>
      </c>
      <c r="W198" s="51">
        <f t="shared" si="77"/>
        <v>0.45580713518774585</v>
      </c>
      <c r="X198" s="47">
        <f t="shared" si="78"/>
        <v>0.012769305252965383</v>
      </c>
      <c r="Y198" s="47">
        <f t="shared" si="79"/>
        <v>0.16350416958107536</v>
      </c>
      <c r="Z198" s="78">
        <f t="shared" si="80"/>
        <v>0.36791938997821333</v>
      </c>
      <c r="AA198" s="31">
        <f t="shared" si="81"/>
        <v>1</v>
      </c>
      <c r="AB198" s="59">
        <f t="shared" si="82"/>
        <v>0.6320806100217866</v>
      </c>
      <c r="AC198" s="59">
        <f t="shared" si="83"/>
        <v>0.020202020202020197</v>
      </c>
      <c r="AD198" s="59">
        <f t="shared" si="84"/>
        <v>0.2586761355888447</v>
      </c>
      <c r="AE198" s="51">
        <f t="shared" si="85"/>
        <v>0.1412201576364943</v>
      </c>
      <c r="AF198" s="47">
        <f t="shared" si="86"/>
        <v>0.4091453745902324</v>
      </c>
      <c r="AG198" s="52">
        <f t="shared" si="87"/>
        <v>0.17075631198240782</v>
      </c>
      <c r="AH198" s="31">
        <f t="shared" si="88"/>
        <v>0.7211218442091345</v>
      </c>
      <c r="AI198" s="31">
        <f t="shared" si="89"/>
        <v>0.9999999999999994</v>
      </c>
      <c r="AJ198" s="31">
        <f t="shared" si="90"/>
        <v>0.7413238644111553</v>
      </c>
      <c r="AK198" s="31">
        <f t="shared" si="91"/>
        <v>0.027251274607309407</v>
      </c>
      <c r="AL198" s="31">
        <f t="shared" si="92"/>
        <v>0.9727487253926905</v>
      </c>
      <c r="AM198" s="31"/>
      <c r="AN198" s="17">
        <f t="shared" si="93"/>
        <v>2.897216526576802</v>
      </c>
      <c r="AO198" s="67">
        <f t="shared" si="94"/>
        <v>2.7697460313799382</v>
      </c>
      <c r="AP198" s="75">
        <f t="shared" si="95"/>
        <v>0.7155545473588469</v>
      </c>
      <c r="AQ198" s="80"/>
    </row>
    <row r="199" spans="1:43" ht="12">
      <c r="A199" s="32">
        <v>1</v>
      </c>
      <c r="B199" s="41" t="s">
        <v>734</v>
      </c>
      <c r="C199" s="46" t="s">
        <v>257</v>
      </c>
      <c r="D199" s="5">
        <v>16275</v>
      </c>
      <c r="E199" s="5">
        <v>16365</v>
      </c>
      <c r="F199" s="82">
        <f t="shared" si="72"/>
        <v>0.005529953917050691</v>
      </c>
      <c r="G199" s="14">
        <f t="shared" si="73"/>
        <v>16320</v>
      </c>
      <c r="H199" s="14">
        <f t="shared" si="74"/>
        <v>5858.833333333336</v>
      </c>
      <c r="I199" s="14">
        <v>5628.765859580234</v>
      </c>
      <c r="J199" s="10">
        <v>1346.3008930883927</v>
      </c>
      <c r="K199" s="10">
        <v>384</v>
      </c>
      <c r="L199" s="17">
        <v>1730.3008930883927</v>
      </c>
      <c r="M199" s="14">
        <f t="shared" si="75"/>
        <v>7359.066752668627</v>
      </c>
      <c r="N199" s="4">
        <v>352.08333333333326</v>
      </c>
      <c r="O199" s="4">
        <v>2750.0165806647055</v>
      </c>
      <c r="P199" s="26">
        <f t="shared" si="76"/>
        <v>10461.166666666664</v>
      </c>
      <c r="Q199" s="9">
        <v>1765.2425950838513</v>
      </c>
      <c r="R199" s="10">
        <v>3863.523264496387</v>
      </c>
      <c r="S199" s="11">
        <v>5628.765859580239</v>
      </c>
      <c r="T199" s="12">
        <v>1783.5953111702859</v>
      </c>
      <c r="U199" s="10">
        <v>2732.877118689369</v>
      </c>
      <c r="V199" s="66">
        <v>4516.472429859655</v>
      </c>
      <c r="W199" s="51">
        <f t="shared" si="77"/>
        <v>0.450923207884107</v>
      </c>
      <c r="X199" s="47">
        <f t="shared" si="78"/>
        <v>0.021573733660130715</v>
      </c>
      <c r="Y199" s="47">
        <f t="shared" si="79"/>
        <v>0.16850591793288636</v>
      </c>
      <c r="Z199" s="78">
        <f t="shared" si="80"/>
        <v>0.35899714052287596</v>
      </c>
      <c r="AA199" s="31">
        <f t="shared" si="81"/>
        <v>1</v>
      </c>
      <c r="AB199" s="59">
        <f t="shared" si="82"/>
        <v>0.641002859477124</v>
      </c>
      <c r="AC199" s="59">
        <f t="shared" si="83"/>
        <v>0.03365622062548792</v>
      </c>
      <c r="AD199" s="59">
        <f t="shared" si="84"/>
        <v>0.2628785744736603</v>
      </c>
      <c r="AE199" s="51">
        <f t="shared" si="85"/>
        <v>0.16874242150338728</v>
      </c>
      <c r="AF199" s="47">
        <f t="shared" si="86"/>
        <v>0.3693204962317512</v>
      </c>
      <c r="AG199" s="52">
        <f t="shared" si="87"/>
        <v>0.1654022871657138</v>
      </c>
      <c r="AH199" s="31">
        <f t="shared" si="88"/>
        <v>0.7034652049008523</v>
      </c>
      <c r="AI199" s="31">
        <f t="shared" si="89"/>
        <v>1.0000000000000004</v>
      </c>
      <c r="AJ199" s="31">
        <f t="shared" si="90"/>
        <v>0.7371214255263397</v>
      </c>
      <c r="AK199" s="31">
        <f t="shared" si="91"/>
        <v>0.0456589911240957</v>
      </c>
      <c r="AL199" s="31">
        <f t="shared" si="92"/>
        <v>0.9543410088759043</v>
      </c>
      <c r="AM199" s="31"/>
      <c r="AN199" s="17">
        <f t="shared" si="93"/>
        <v>2.1886641956500403</v>
      </c>
      <c r="AO199" s="67">
        <f t="shared" si="94"/>
        <v>1.5322293692823306</v>
      </c>
      <c r="AP199" s="75">
        <f t="shared" si="95"/>
        <v>0.48551977233836685</v>
      </c>
      <c r="AQ199" s="80"/>
    </row>
    <row r="200" spans="1:43" ht="12">
      <c r="A200" s="32">
        <v>1</v>
      </c>
      <c r="B200" s="41" t="s">
        <v>872</v>
      </c>
      <c r="C200" s="46" t="s">
        <v>70</v>
      </c>
      <c r="D200" s="5">
        <v>11242</v>
      </c>
      <c r="E200" s="5">
        <v>11277</v>
      </c>
      <c r="F200" s="82">
        <f t="shared" si="72"/>
        <v>0.00311332503113325</v>
      </c>
      <c r="G200" s="14">
        <f t="shared" si="73"/>
        <v>11259.5</v>
      </c>
      <c r="H200" s="14">
        <f t="shared" si="74"/>
        <v>3711.2384646229384</v>
      </c>
      <c r="I200" s="14">
        <v>4380.109863522156</v>
      </c>
      <c r="J200" s="10">
        <v>775.863488314804</v>
      </c>
      <c r="K200" s="10">
        <v>86</v>
      </c>
      <c r="L200" s="17">
        <v>861.863488314804</v>
      </c>
      <c r="M200" s="14">
        <f t="shared" si="75"/>
        <v>5241.97335183696</v>
      </c>
      <c r="N200" s="4">
        <v>287.3333333333333</v>
      </c>
      <c r="O200" s="4">
        <v>2018.9548502067687</v>
      </c>
      <c r="P200" s="26">
        <f t="shared" si="76"/>
        <v>7548.261535377062</v>
      </c>
      <c r="Q200" s="9">
        <v>799.1301420378954</v>
      </c>
      <c r="R200" s="10">
        <v>3580.9797214842574</v>
      </c>
      <c r="S200" s="11">
        <v>4380.109863522153</v>
      </c>
      <c r="T200" s="12">
        <v>811.9462861056919</v>
      </c>
      <c r="U200" s="10">
        <v>2690.28129187608</v>
      </c>
      <c r="V200" s="66">
        <v>3502.227577981772</v>
      </c>
      <c r="W200" s="51">
        <f t="shared" si="77"/>
        <v>0.46556004723450956</v>
      </c>
      <c r="X200" s="47">
        <f t="shared" si="78"/>
        <v>0.025519191201503914</v>
      </c>
      <c r="Y200" s="47">
        <f t="shared" si="79"/>
        <v>0.17931123497551124</v>
      </c>
      <c r="Z200" s="78">
        <f t="shared" si="80"/>
        <v>0.32960952658847537</v>
      </c>
      <c r="AA200" s="31">
        <f t="shared" si="81"/>
        <v>1</v>
      </c>
      <c r="AB200" s="59">
        <f t="shared" si="82"/>
        <v>0.6703904734115246</v>
      </c>
      <c r="AC200" s="59">
        <f t="shared" si="83"/>
        <v>0.0380661602657333</v>
      </c>
      <c r="AD200" s="59">
        <f t="shared" si="84"/>
        <v>0.2674728267885746</v>
      </c>
      <c r="AE200" s="51">
        <f t="shared" si="85"/>
        <v>0.1058694294431302</v>
      </c>
      <c r="AF200" s="47">
        <f t="shared" si="86"/>
        <v>0.47441118788756637</v>
      </c>
      <c r="AG200" s="52">
        <f t="shared" si="87"/>
        <v>0.11418039561499521</v>
      </c>
      <c r="AH200" s="31">
        <f t="shared" si="88"/>
        <v>0.6944610129456918</v>
      </c>
      <c r="AI200" s="31">
        <f t="shared" si="89"/>
        <v>0.9999999999999998</v>
      </c>
      <c r="AJ200" s="31">
        <f t="shared" si="90"/>
        <v>0.7325271732114255</v>
      </c>
      <c r="AK200" s="31">
        <f t="shared" si="91"/>
        <v>0.05196552654674895</v>
      </c>
      <c r="AL200" s="31">
        <f t="shared" si="92"/>
        <v>0.9480344734532511</v>
      </c>
      <c r="AM200" s="31"/>
      <c r="AN200" s="17">
        <f t="shared" si="93"/>
        <v>4.481097049289431</v>
      </c>
      <c r="AO200" s="67">
        <f t="shared" si="94"/>
        <v>3.313373480380552</v>
      </c>
      <c r="AP200" s="75">
        <f t="shared" si="95"/>
        <v>0.6142040669529598</v>
      </c>
      <c r="AQ200" s="80"/>
    </row>
    <row r="201" spans="1:43" ht="12">
      <c r="A201" s="32">
        <v>1</v>
      </c>
      <c r="B201" s="41" t="s">
        <v>620</v>
      </c>
      <c r="C201" s="46" t="s">
        <v>8</v>
      </c>
      <c r="D201" s="5">
        <v>14669</v>
      </c>
      <c r="E201" s="5">
        <v>14656</v>
      </c>
      <c r="F201" s="82">
        <f t="shared" si="72"/>
        <v>-0.0008862226463971641</v>
      </c>
      <c r="G201" s="14">
        <f t="shared" si="73"/>
        <v>14662.5</v>
      </c>
      <c r="H201" s="14">
        <f t="shared" si="74"/>
        <v>5425.333333333332</v>
      </c>
      <c r="I201" s="14">
        <v>5089.385990201673</v>
      </c>
      <c r="J201" s="10">
        <v>1072.9312807881774</v>
      </c>
      <c r="K201" s="10">
        <v>83</v>
      </c>
      <c r="L201" s="17">
        <v>1155.9312807881774</v>
      </c>
      <c r="M201" s="14">
        <f t="shared" si="75"/>
        <v>6245.31727098985</v>
      </c>
      <c r="N201" s="4">
        <v>295.8333333333333</v>
      </c>
      <c r="O201" s="4">
        <v>2696.0160623434845</v>
      </c>
      <c r="P201" s="26">
        <f t="shared" si="76"/>
        <v>9237.166666666668</v>
      </c>
      <c r="Q201" s="9">
        <v>670.9766688787854</v>
      </c>
      <c r="R201" s="10">
        <v>4418.409321322887</v>
      </c>
      <c r="S201" s="11">
        <v>5089.385990201672</v>
      </c>
      <c r="T201" s="12">
        <v>675.5813131475601</v>
      </c>
      <c r="U201" s="10">
        <v>2677.7025354509865</v>
      </c>
      <c r="V201" s="66">
        <v>3353.2838485985467</v>
      </c>
      <c r="W201" s="51">
        <f t="shared" si="77"/>
        <v>0.42593809179811426</v>
      </c>
      <c r="X201" s="47">
        <f t="shared" si="78"/>
        <v>0.02017618641659562</v>
      </c>
      <c r="Y201" s="47">
        <f t="shared" si="79"/>
        <v>0.1838715132033067</v>
      </c>
      <c r="Z201" s="78">
        <f t="shared" si="80"/>
        <v>0.3700142085819834</v>
      </c>
      <c r="AA201" s="31">
        <f t="shared" si="81"/>
        <v>1</v>
      </c>
      <c r="AB201" s="59">
        <f t="shared" si="82"/>
        <v>0.6299857914180166</v>
      </c>
      <c r="AC201" s="59">
        <f t="shared" si="83"/>
        <v>0.032026415026252635</v>
      </c>
      <c r="AD201" s="59">
        <f t="shared" si="84"/>
        <v>0.29186612731286476</v>
      </c>
      <c r="AE201" s="51">
        <f t="shared" si="85"/>
        <v>0.07263879640713625</v>
      </c>
      <c r="AF201" s="47">
        <f t="shared" si="86"/>
        <v>0.47832950089200005</v>
      </c>
      <c r="AG201" s="52">
        <f t="shared" si="87"/>
        <v>0.12513916036174627</v>
      </c>
      <c r="AH201" s="31">
        <f t="shared" si="88"/>
        <v>0.6761074576608825</v>
      </c>
      <c r="AI201" s="31">
        <f t="shared" si="89"/>
        <v>1</v>
      </c>
      <c r="AJ201" s="31">
        <f t="shared" si="90"/>
        <v>0.7081338726871351</v>
      </c>
      <c r="AK201" s="31">
        <f t="shared" si="91"/>
        <v>0.04522649778737871</v>
      </c>
      <c r="AL201" s="31">
        <f t="shared" si="92"/>
        <v>0.9547735022126214</v>
      </c>
      <c r="AM201" s="31"/>
      <c r="AN201" s="17">
        <f t="shared" si="93"/>
        <v>6.58504166576482</v>
      </c>
      <c r="AO201" s="67">
        <f t="shared" si="94"/>
        <v>3.9635532886122387</v>
      </c>
      <c r="AP201" s="75">
        <f t="shared" si="95"/>
        <v>0.5261346929877645</v>
      </c>
      <c r="AQ201" s="80"/>
    </row>
    <row r="202" spans="1:43" ht="12">
      <c r="A202" s="32">
        <v>3</v>
      </c>
      <c r="B202" s="41" t="s">
        <v>960</v>
      </c>
      <c r="C202" s="46" t="s">
        <v>372</v>
      </c>
      <c r="D202" s="5">
        <v>13407</v>
      </c>
      <c r="E202" s="5">
        <v>13525</v>
      </c>
      <c r="F202" s="82">
        <f t="shared" si="72"/>
        <v>0.008801372417393899</v>
      </c>
      <c r="G202" s="14">
        <f t="shared" si="73"/>
        <v>13466</v>
      </c>
      <c r="H202" s="14">
        <f t="shared" si="74"/>
        <v>4624.5</v>
      </c>
      <c r="I202" s="14">
        <v>4603.996211356465</v>
      </c>
      <c r="J202" s="10">
        <v>667.4063385238586</v>
      </c>
      <c r="K202" s="10">
        <v>97.5</v>
      </c>
      <c r="L202" s="17">
        <v>764.9063385238586</v>
      </c>
      <c r="M202" s="14">
        <f t="shared" si="75"/>
        <v>5368.902549880324</v>
      </c>
      <c r="N202" s="4">
        <v>806.8333333333335</v>
      </c>
      <c r="O202" s="4">
        <v>2665.7641167863426</v>
      </c>
      <c r="P202" s="26">
        <f t="shared" si="76"/>
        <v>8841.5</v>
      </c>
      <c r="Q202" s="9">
        <v>1037.5520002830924</v>
      </c>
      <c r="R202" s="10">
        <v>3566.4442110733744</v>
      </c>
      <c r="S202" s="11">
        <v>4603.996211356467</v>
      </c>
      <c r="T202" s="12">
        <v>1046.2020002830923</v>
      </c>
      <c r="U202" s="10">
        <v>2668.125701659099</v>
      </c>
      <c r="V202" s="66">
        <v>3714.327701942191</v>
      </c>
      <c r="W202" s="51">
        <f t="shared" si="77"/>
        <v>0.39870062007131474</v>
      </c>
      <c r="X202" s="47">
        <f t="shared" si="78"/>
        <v>0.059916332491707525</v>
      </c>
      <c r="Y202" s="47">
        <f t="shared" si="79"/>
        <v>0.19796258107725698</v>
      </c>
      <c r="Z202" s="78">
        <f t="shared" si="80"/>
        <v>0.3434204663597208</v>
      </c>
      <c r="AA202" s="31">
        <f t="shared" si="81"/>
        <v>1</v>
      </c>
      <c r="AB202" s="59">
        <f t="shared" si="82"/>
        <v>0.6565795336402792</v>
      </c>
      <c r="AC202" s="59">
        <f t="shared" si="83"/>
        <v>0.0912552545759581</v>
      </c>
      <c r="AD202" s="59">
        <f t="shared" si="84"/>
        <v>0.30150586628811205</v>
      </c>
      <c r="AE202" s="51">
        <f t="shared" si="85"/>
        <v>0.11735022341040462</v>
      </c>
      <c r="AF202" s="47">
        <f t="shared" si="86"/>
        <v>0.40337546921601247</v>
      </c>
      <c r="AG202" s="52">
        <f t="shared" si="87"/>
        <v>0.08651318650951294</v>
      </c>
      <c r="AH202" s="31">
        <f t="shared" si="88"/>
        <v>0.60723887913593</v>
      </c>
      <c r="AI202" s="31">
        <f t="shared" si="89"/>
        <v>1</v>
      </c>
      <c r="AJ202" s="31">
        <f t="shared" si="90"/>
        <v>0.6984941337118881</v>
      </c>
      <c r="AK202" s="31">
        <f t="shared" si="91"/>
        <v>0.1306456993289491</v>
      </c>
      <c r="AL202" s="31">
        <f t="shared" si="92"/>
        <v>0.8693543006710508</v>
      </c>
      <c r="AM202" s="31"/>
      <c r="AN202" s="17">
        <f t="shared" si="93"/>
        <v>3.4373643056929026</v>
      </c>
      <c r="AO202" s="67">
        <f t="shared" si="94"/>
        <v>2.5502968842892</v>
      </c>
      <c r="AP202" s="75">
        <f t="shared" si="95"/>
        <v>0.5795238699540533</v>
      </c>
      <c r="AQ202" s="80"/>
    </row>
    <row r="203" spans="1:43" ht="12">
      <c r="A203" s="32">
        <v>1</v>
      </c>
      <c r="B203" s="41" t="s">
        <v>741</v>
      </c>
      <c r="C203" s="46" t="s">
        <v>290</v>
      </c>
      <c r="D203" s="5">
        <v>19960</v>
      </c>
      <c r="E203" s="5">
        <v>19983</v>
      </c>
      <c r="F203" s="82">
        <f t="shared" si="72"/>
        <v>0.0011523046092184368</v>
      </c>
      <c r="G203" s="14">
        <f t="shared" si="73"/>
        <v>19971.5</v>
      </c>
      <c r="H203" s="14">
        <f t="shared" si="74"/>
        <v>7331</v>
      </c>
      <c r="I203" s="14">
        <v>7016.937926885932</v>
      </c>
      <c r="J203" s="10">
        <v>1365.5155285815165</v>
      </c>
      <c r="K203" s="10">
        <v>405</v>
      </c>
      <c r="L203" s="17">
        <v>1770.5155285815165</v>
      </c>
      <c r="M203" s="14">
        <f t="shared" si="75"/>
        <v>8787.453455467448</v>
      </c>
      <c r="N203" s="4">
        <v>496.66666666666663</v>
      </c>
      <c r="O203" s="4">
        <v>3356.3798778658847</v>
      </c>
      <c r="P203" s="26">
        <f t="shared" si="76"/>
        <v>12640.5</v>
      </c>
      <c r="Q203" s="9">
        <v>2754.9067094550765</v>
      </c>
      <c r="R203" s="10">
        <v>4262.031217430855</v>
      </c>
      <c r="S203" s="11">
        <v>7016.937926885931</v>
      </c>
      <c r="T203" s="12">
        <v>2774.7335521602436</v>
      </c>
      <c r="U203" s="10">
        <v>2667.543773344624</v>
      </c>
      <c r="V203" s="66">
        <v>5442.277325504867</v>
      </c>
      <c r="W203" s="51">
        <f t="shared" si="77"/>
        <v>0.4399996723064091</v>
      </c>
      <c r="X203" s="47">
        <f t="shared" si="78"/>
        <v>0.02486877133248212</v>
      </c>
      <c r="Y203" s="47">
        <f t="shared" si="79"/>
        <v>0.1680584772233375</v>
      </c>
      <c r="Z203" s="78">
        <f t="shared" si="80"/>
        <v>0.3670730791377713</v>
      </c>
      <c r="AA203" s="31">
        <f t="shared" si="81"/>
        <v>1</v>
      </c>
      <c r="AB203" s="59">
        <f t="shared" si="82"/>
        <v>0.6329269208622287</v>
      </c>
      <c r="AC203" s="59">
        <f t="shared" si="83"/>
        <v>0.03929169468507311</v>
      </c>
      <c r="AD203" s="59">
        <f t="shared" si="84"/>
        <v>0.26552587934542815</v>
      </c>
      <c r="AE203" s="51">
        <f t="shared" si="85"/>
        <v>0.21794285902100996</v>
      </c>
      <c r="AF203" s="47">
        <f t="shared" si="86"/>
        <v>0.3371726765104905</v>
      </c>
      <c r="AG203" s="52">
        <f t="shared" si="87"/>
        <v>0.14006689043799822</v>
      </c>
      <c r="AH203" s="31">
        <f t="shared" si="88"/>
        <v>0.6951824259694988</v>
      </c>
      <c r="AI203" s="31">
        <f t="shared" si="89"/>
        <v>1</v>
      </c>
      <c r="AJ203" s="31">
        <f t="shared" si="90"/>
        <v>0.7344741206545717</v>
      </c>
      <c r="AK203" s="31">
        <f t="shared" si="91"/>
        <v>0.05349636369768332</v>
      </c>
      <c r="AL203" s="31">
        <f t="shared" si="92"/>
        <v>0.9465036363023167</v>
      </c>
      <c r="AM203" s="31"/>
      <c r="AN203" s="17">
        <f t="shared" si="93"/>
        <v>1.5470691631056679</v>
      </c>
      <c r="AO203" s="67">
        <f t="shared" si="94"/>
        <v>0.9613693434700539</v>
      </c>
      <c r="AP203" s="75">
        <f t="shared" si="95"/>
        <v>0.38015781258712966</v>
      </c>
      <c r="AQ203" s="80"/>
    </row>
    <row r="204" spans="1:43" ht="12">
      <c r="A204" s="32">
        <v>3</v>
      </c>
      <c r="B204" s="41" t="s">
        <v>1084</v>
      </c>
      <c r="C204" s="46" t="s">
        <v>463</v>
      </c>
      <c r="D204" s="5">
        <v>10563</v>
      </c>
      <c r="E204" s="5">
        <v>10529</v>
      </c>
      <c r="F204" s="82">
        <f t="shared" si="72"/>
        <v>-0.0032187825428382087</v>
      </c>
      <c r="G204" s="14">
        <f t="shared" si="73"/>
        <v>10546</v>
      </c>
      <c r="H204" s="14">
        <f t="shared" si="74"/>
        <v>3858.500000000001</v>
      </c>
      <c r="I204" s="14">
        <v>3188.233951459827</v>
      </c>
      <c r="J204" s="10">
        <v>494.1756588999236</v>
      </c>
      <c r="K204" s="10">
        <v>35</v>
      </c>
      <c r="L204" s="17">
        <v>529.1756588999235</v>
      </c>
      <c r="M204" s="14">
        <f t="shared" si="75"/>
        <v>3717.4096103597503</v>
      </c>
      <c r="N204" s="4">
        <v>806.8333333333334</v>
      </c>
      <c r="O204" s="4">
        <v>2163.2570563069157</v>
      </c>
      <c r="P204" s="26">
        <f t="shared" si="76"/>
        <v>6687.499999999999</v>
      </c>
      <c r="Q204" s="9">
        <v>1248.2173089853277</v>
      </c>
      <c r="R204" s="10">
        <v>1940.0166424744978</v>
      </c>
      <c r="S204" s="11">
        <v>3188.233951459825</v>
      </c>
      <c r="T204" s="12">
        <v>1260.278048421947</v>
      </c>
      <c r="U204" s="10">
        <v>2645.245415521589</v>
      </c>
      <c r="V204" s="66">
        <v>3905.523463943536</v>
      </c>
      <c r="W204" s="51">
        <f t="shared" si="77"/>
        <v>0.3524947478057795</v>
      </c>
      <c r="X204" s="47">
        <f t="shared" si="78"/>
        <v>0.076506100259182</v>
      </c>
      <c r="Y204" s="47">
        <f t="shared" si="79"/>
        <v>0.20512583503763662</v>
      </c>
      <c r="Z204" s="78">
        <f t="shared" si="80"/>
        <v>0.36587331689740193</v>
      </c>
      <c r="AA204" s="31">
        <f t="shared" si="81"/>
        <v>1</v>
      </c>
      <c r="AB204" s="59">
        <f t="shared" si="82"/>
        <v>0.634126683102598</v>
      </c>
      <c r="AC204" s="59">
        <f t="shared" si="83"/>
        <v>0.12064797507788164</v>
      </c>
      <c r="AD204" s="59">
        <f t="shared" si="84"/>
        <v>0.3234776906627164</v>
      </c>
      <c r="AE204" s="51">
        <f t="shared" si="85"/>
        <v>0.1866493172314509</v>
      </c>
      <c r="AF204" s="47">
        <f t="shared" si="86"/>
        <v>0.2900959465382427</v>
      </c>
      <c r="AG204" s="52">
        <f t="shared" si="87"/>
        <v>0.0791290704897082</v>
      </c>
      <c r="AH204" s="31">
        <f t="shared" si="88"/>
        <v>0.5558743342594018</v>
      </c>
      <c r="AI204" s="31">
        <f t="shared" si="89"/>
        <v>0.9999999999999999</v>
      </c>
      <c r="AJ204" s="31">
        <f t="shared" si="90"/>
        <v>0.6765223093372836</v>
      </c>
      <c r="AK204" s="31">
        <f t="shared" si="91"/>
        <v>0.1783355454989615</v>
      </c>
      <c r="AL204" s="31">
        <f t="shared" si="92"/>
        <v>0.8216644545010385</v>
      </c>
      <c r="AM204" s="31"/>
      <c r="AN204" s="17">
        <f t="shared" si="93"/>
        <v>1.5542298832977504</v>
      </c>
      <c r="AO204" s="67">
        <f t="shared" si="94"/>
        <v>2.098937943760763</v>
      </c>
      <c r="AP204" s="75">
        <f t="shared" si="95"/>
        <v>0.8296898708798917</v>
      </c>
      <c r="AQ204" s="80"/>
    </row>
    <row r="205" spans="1:43" ht="12">
      <c r="A205" s="32">
        <v>3</v>
      </c>
      <c r="B205" s="41" t="s">
        <v>1081</v>
      </c>
      <c r="C205" s="46" t="s">
        <v>445</v>
      </c>
      <c r="D205" s="5">
        <v>12161</v>
      </c>
      <c r="E205" s="5">
        <v>12219</v>
      </c>
      <c r="F205" s="82">
        <f t="shared" si="72"/>
        <v>0.004769344626264288</v>
      </c>
      <c r="G205" s="14">
        <f t="shared" si="73"/>
        <v>12190</v>
      </c>
      <c r="H205" s="14">
        <f t="shared" si="74"/>
        <v>4395.5</v>
      </c>
      <c r="I205" s="14">
        <v>3993.8356649698076</v>
      </c>
      <c r="J205" s="10">
        <v>733.9875033179381</v>
      </c>
      <c r="K205" s="10">
        <v>61</v>
      </c>
      <c r="L205" s="17">
        <v>794.9875033179381</v>
      </c>
      <c r="M205" s="14">
        <f t="shared" si="75"/>
        <v>4788.823168287746</v>
      </c>
      <c r="N205" s="4">
        <v>672</v>
      </c>
      <c r="O205" s="4">
        <v>2333.676831712254</v>
      </c>
      <c r="P205" s="26">
        <f t="shared" si="76"/>
        <v>7794.5</v>
      </c>
      <c r="Q205" s="9">
        <v>1682.029196498856</v>
      </c>
      <c r="R205" s="10">
        <v>2311.8064684709516</v>
      </c>
      <c r="S205" s="11">
        <v>3993.8356649698076</v>
      </c>
      <c r="T205" s="12">
        <v>1701.2245636317234</v>
      </c>
      <c r="U205" s="10">
        <v>2645.055993350405</v>
      </c>
      <c r="V205" s="66">
        <v>4346.2805569821285</v>
      </c>
      <c r="W205" s="51">
        <f t="shared" si="77"/>
        <v>0.39284849616798573</v>
      </c>
      <c r="X205" s="47">
        <f t="shared" si="78"/>
        <v>0.05512715340442986</v>
      </c>
      <c r="Y205" s="47">
        <f t="shared" si="79"/>
        <v>0.1914419058008412</v>
      </c>
      <c r="Z205" s="78">
        <f t="shared" si="80"/>
        <v>0.3605824446267432</v>
      </c>
      <c r="AA205" s="31">
        <f t="shared" si="81"/>
        <v>1</v>
      </c>
      <c r="AB205" s="59">
        <f t="shared" si="82"/>
        <v>0.6394175553732567</v>
      </c>
      <c r="AC205" s="59">
        <f t="shared" si="83"/>
        <v>0.0862146385271666</v>
      </c>
      <c r="AD205" s="59">
        <f t="shared" si="84"/>
        <v>0.29940045310311814</v>
      </c>
      <c r="AE205" s="51">
        <f t="shared" si="85"/>
        <v>0.21579693328614485</v>
      </c>
      <c r="AF205" s="47">
        <f t="shared" si="86"/>
        <v>0.29659458188093546</v>
      </c>
      <c r="AG205" s="52">
        <f t="shared" si="87"/>
        <v>0.10199339320263495</v>
      </c>
      <c r="AH205" s="31">
        <f t="shared" si="88"/>
        <v>0.6143849083697153</v>
      </c>
      <c r="AI205" s="31">
        <f t="shared" si="89"/>
        <v>1</v>
      </c>
      <c r="AJ205" s="31">
        <f t="shared" si="90"/>
        <v>0.7005995468968819</v>
      </c>
      <c r="AK205" s="31">
        <f t="shared" si="91"/>
        <v>0.12305837037581775</v>
      </c>
      <c r="AL205" s="31">
        <f t="shared" si="92"/>
        <v>0.8769416296241822</v>
      </c>
      <c r="AM205" s="31"/>
      <c r="AN205" s="17">
        <f t="shared" si="93"/>
        <v>1.3744151845181862</v>
      </c>
      <c r="AO205" s="67">
        <f t="shared" si="94"/>
        <v>1.5547953220848272</v>
      </c>
      <c r="AP205" s="75">
        <f t="shared" si="95"/>
        <v>0.6622846344305959</v>
      </c>
      <c r="AQ205" s="80"/>
    </row>
    <row r="206" spans="1:43" ht="12">
      <c r="A206" s="32">
        <v>3</v>
      </c>
      <c r="B206" s="41" t="s">
        <v>1166</v>
      </c>
      <c r="C206" s="46" t="s">
        <v>546</v>
      </c>
      <c r="D206" s="5">
        <v>18423</v>
      </c>
      <c r="E206" s="5">
        <v>18490</v>
      </c>
      <c r="F206" s="82">
        <f t="shared" si="72"/>
        <v>0.003636758399826304</v>
      </c>
      <c r="G206" s="14">
        <f t="shared" si="73"/>
        <v>18456.5</v>
      </c>
      <c r="H206" s="14">
        <f t="shared" si="74"/>
        <v>6212</v>
      </c>
      <c r="I206" s="14">
        <v>6290.522586537314</v>
      </c>
      <c r="J206" s="10">
        <v>785.4473050841468</v>
      </c>
      <c r="K206" s="10">
        <v>84.5</v>
      </c>
      <c r="L206" s="17">
        <v>869.9473050841468</v>
      </c>
      <c r="M206" s="14">
        <f t="shared" si="75"/>
        <v>7160.469891621461</v>
      </c>
      <c r="N206" s="4">
        <v>1301.25</v>
      </c>
      <c r="O206" s="4">
        <v>3782.780108378539</v>
      </c>
      <c r="P206" s="26">
        <f t="shared" si="76"/>
        <v>12244.5</v>
      </c>
      <c r="Q206" s="9">
        <v>908.9484953962755</v>
      </c>
      <c r="R206" s="10">
        <v>5381.574091141036</v>
      </c>
      <c r="S206" s="11">
        <v>6290.522586537311</v>
      </c>
      <c r="T206" s="12">
        <v>915.2779071609813</v>
      </c>
      <c r="U206" s="10">
        <v>2636.0907216861474</v>
      </c>
      <c r="V206" s="66">
        <v>3551.3686288471285</v>
      </c>
      <c r="W206" s="51">
        <f t="shared" si="77"/>
        <v>0.38796466782008837</v>
      </c>
      <c r="X206" s="47">
        <f t="shared" si="78"/>
        <v>0.0705036166120337</v>
      </c>
      <c r="Y206" s="47">
        <f t="shared" si="79"/>
        <v>0.20495652525552185</v>
      </c>
      <c r="Z206" s="78">
        <f t="shared" si="80"/>
        <v>0.33657519031235605</v>
      </c>
      <c r="AA206" s="31">
        <f t="shared" si="81"/>
        <v>1</v>
      </c>
      <c r="AB206" s="59">
        <f t="shared" si="82"/>
        <v>0.663424809687644</v>
      </c>
      <c r="AC206" s="59">
        <f t="shared" si="83"/>
        <v>0.10627220384662502</v>
      </c>
      <c r="AD206" s="59">
        <f t="shared" si="84"/>
        <v>0.30893708263943315</v>
      </c>
      <c r="AE206" s="51">
        <f t="shared" si="85"/>
        <v>0.07423320636990285</v>
      </c>
      <c r="AF206" s="47">
        <f t="shared" si="86"/>
        <v>0.4395095015019834</v>
      </c>
      <c r="AG206" s="52">
        <f t="shared" si="87"/>
        <v>0.07104800564205535</v>
      </c>
      <c r="AH206" s="31">
        <f t="shared" si="88"/>
        <v>0.5847907135139416</v>
      </c>
      <c r="AI206" s="31">
        <f t="shared" si="89"/>
        <v>0.9999999999999998</v>
      </c>
      <c r="AJ206" s="31">
        <f t="shared" si="90"/>
        <v>0.6910629173605669</v>
      </c>
      <c r="AK206" s="31">
        <f t="shared" si="91"/>
        <v>0.15378079358174668</v>
      </c>
      <c r="AL206" s="31">
        <f t="shared" si="92"/>
        <v>0.8462192064182532</v>
      </c>
      <c r="AM206" s="31"/>
      <c r="AN206" s="17">
        <f t="shared" si="93"/>
        <v>5.920659001470511</v>
      </c>
      <c r="AO206" s="67">
        <f t="shared" si="94"/>
        <v>2.880098712163611</v>
      </c>
      <c r="AP206" s="75">
        <f t="shared" si="95"/>
        <v>0.4190575084060247</v>
      </c>
      <c r="AQ206" s="80"/>
    </row>
    <row r="207" spans="1:43" ht="12">
      <c r="A207" s="32">
        <v>3</v>
      </c>
      <c r="B207" s="41" t="s">
        <v>1050</v>
      </c>
      <c r="C207" s="46" t="s">
        <v>401</v>
      </c>
      <c r="D207" s="5">
        <v>8888</v>
      </c>
      <c r="E207" s="5">
        <v>8849</v>
      </c>
      <c r="F207" s="82">
        <f t="shared" si="72"/>
        <v>-0.004387938793879388</v>
      </c>
      <c r="G207" s="14">
        <f t="shared" si="73"/>
        <v>8868.5</v>
      </c>
      <c r="H207" s="14">
        <f t="shared" si="74"/>
        <v>3034.5</v>
      </c>
      <c r="I207" s="14">
        <v>3109.6591760415276</v>
      </c>
      <c r="J207" s="10">
        <v>446.00758875944814</v>
      </c>
      <c r="K207" s="10">
        <v>37.5</v>
      </c>
      <c r="L207" s="17">
        <v>483.50758875944814</v>
      </c>
      <c r="M207" s="14">
        <f t="shared" si="75"/>
        <v>3593.1667648009757</v>
      </c>
      <c r="N207" s="4">
        <v>480.9166666666666</v>
      </c>
      <c r="O207" s="4">
        <v>1759.9165685323574</v>
      </c>
      <c r="P207" s="26">
        <f t="shared" si="76"/>
        <v>5834</v>
      </c>
      <c r="Q207" s="9">
        <v>343.5371613405707</v>
      </c>
      <c r="R207" s="10">
        <v>2766.1220147009603</v>
      </c>
      <c r="S207" s="11">
        <v>3109.6591760415313</v>
      </c>
      <c r="T207" s="12">
        <v>346.2076158860253</v>
      </c>
      <c r="U207" s="10">
        <v>2622.686082856024</v>
      </c>
      <c r="V207" s="66">
        <v>2968.8936987420493</v>
      </c>
      <c r="W207" s="51">
        <f t="shared" si="77"/>
        <v>0.40516059816214417</v>
      </c>
      <c r="X207" s="47">
        <f t="shared" si="78"/>
        <v>0.05422750934957057</v>
      </c>
      <c r="Y207" s="47">
        <f t="shared" si="79"/>
        <v>0.19844579901137255</v>
      </c>
      <c r="Z207" s="78">
        <f t="shared" si="80"/>
        <v>0.3421660934769127</v>
      </c>
      <c r="AA207" s="31">
        <f t="shared" si="81"/>
        <v>1</v>
      </c>
      <c r="AB207" s="59">
        <f t="shared" si="82"/>
        <v>0.6578339065230874</v>
      </c>
      <c r="AC207" s="59">
        <f t="shared" si="83"/>
        <v>0.08243343617872241</v>
      </c>
      <c r="AD207" s="59">
        <f t="shared" si="84"/>
        <v>0.30166550711901907</v>
      </c>
      <c r="AE207" s="51">
        <f t="shared" si="85"/>
        <v>0.05888535504637825</v>
      </c>
      <c r="AF207" s="47">
        <f t="shared" si="86"/>
        <v>0.47413815815923216</v>
      </c>
      <c r="AG207" s="52">
        <f t="shared" si="87"/>
        <v>0.08287754349664864</v>
      </c>
      <c r="AH207" s="31">
        <f t="shared" si="88"/>
        <v>0.615901056702259</v>
      </c>
      <c r="AI207" s="31">
        <f t="shared" si="89"/>
        <v>1.0000000000000004</v>
      </c>
      <c r="AJ207" s="31">
        <f t="shared" si="90"/>
        <v>0.6983344928809808</v>
      </c>
      <c r="AK207" s="31">
        <f t="shared" si="91"/>
        <v>0.11804291069547926</v>
      </c>
      <c r="AL207" s="31">
        <f t="shared" si="92"/>
        <v>0.8819570893045208</v>
      </c>
      <c r="AM207" s="31"/>
      <c r="AN207" s="17">
        <f t="shared" si="93"/>
        <v>8.051885868494802</v>
      </c>
      <c r="AO207" s="67">
        <f t="shared" si="94"/>
        <v>7.575471949523595</v>
      </c>
      <c r="AP207" s="75">
        <f t="shared" si="95"/>
        <v>0.8433998500744367</v>
      </c>
      <c r="AQ207" s="80"/>
    </row>
    <row r="208" spans="1:43" ht="12">
      <c r="A208" s="32">
        <v>1</v>
      </c>
      <c r="B208" s="41" t="s">
        <v>600</v>
      </c>
      <c r="C208" s="46" t="s">
        <v>28</v>
      </c>
      <c r="D208" s="5">
        <v>17731</v>
      </c>
      <c r="E208" s="5">
        <v>17952</v>
      </c>
      <c r="F208" s="82">
        <f t="shared" si="72"/>
        <v>0.012464046021093002</v>
      </c>
      <c r="G208" s="14">
        <f t="shared" si="73"/>
        <v>17841.5</v>
      </c>
      <c r="H208" s="14">
        <f t="shared" si="74"/>
        <v>6177.5</v>
      </c>
      <c r="I208" s="14">
        <v>6100.307128927961</v>
      </c>
      <c r="J208" s="10">
        <v>1359.312256683778</v>
      </c>
      <c r="K208" s="10">
        <v>152.5</v>
      </c>
      <c r="L208" s="17">
        <v>1511.812256683778</v>
      </c>
      <c r="M208" s="14">
        <f t="shared" si="75"/>
        <v>7612.119385611739</v>
      </c>
      <c r="N208" s="4">
        <v>368.75</v>
      </c>
      <c r="O208" s="4">
        <v>3683.130614388262</v>
      </c>
      <c r="P208" s="26">
        <f t="shared" si="76"/>
        <v>11664</v>
      </c>
      <c r="Q208" s="9">
        <v>1278.5452252974146</v>
      </c>
      <c r="R208" s="10">
        <v>4821.761903630548</v>
      </c>
      <c r="S208" s="11">
        <v>6100.307128927962</v>
      </c>
      <c r="T208" s="12">
        <v>1291.1604705021623</v>
      </c>
      <c r="U208" s="10">
        <v>2594.6276037478287</v>
      </c>
      <c r="V208" s="66">
        <v>3885.788074249991</v>
      </c>
      <c r="W208" s="51">
        <f t="shared" si="77"/>
        <v>0.42665243312567547</v>
      </c>
      <c r="X208" s="47">
        <f t="shared" si="78"/>
        <v>0.02066810526020794</v>
      </c>
      <c r="Y208" s="47">
        <f t="shared" si="79"/>
        <v>0.20643615247531105</v>
      </c>
      <c r="Z208" s="78">
        <f t="shared" si="80"/>
        <v>0.3462433091388056</v>
      </c>
      <c r="AA208" s="31">
        <f t="shared" si="81"/>
        <v>1</v>
      </c>
      <c r="AB208" s="59">
        <f t="shared" si="82"/>
        <v>0.6537566908611944</v>
      </c>
      <c r="AC208" s="59">
        <f t="shared" si="83"/>
        <v>0.03161436899862826</v>
      </c>
      <c r="AD208" s="59">
        <f t="shared" si="84"/>
        <v>0.3157690855957015</v>
      </c>
      <c r="AE208" s="51">
        <f t="shared" si="85"/>
        <v>0.10961464551589631</v>
      </c>
      <c r="AF208" s="47">
        <f t="shared" si="86"/>
        <v>0.4133883662234695</v>
      </c>
      <c r="AG208" s="52">
        <f t="shared" si="87"/>
        <v>0.1296135336663047</v>
      </c>
      <c r="AH208" s="31">
        <f t="shared" si="88"/>
        <v>0.6526165454056705</v>
      </c>
      <c r="AI208" s="31">
        <f t="shared" si="89"/>
        <v>1.0000000000000002</v>
      </c>
      <c r="AJ208" s="31">
        <f t="shared" si="90"/>
        <v>0.6842309144042986</v>
      </c>
      <c r="AK208" s="31">
        <f t="shared" si="91"/>
        <v>0.046204239435969054</v>
      </c>
      <c r="AL208" s="31">
        <f t="shared" si="92"/>
        <v>0.9537957605640309</v>
      </c>
      <c r="AM208" s="31"/>
      <c r="AN208" s="17">
        <f t="shared" si="93"/>
        <v>3.7712877168728323</v>
      </c>
      <c r="AO208" s="67">
        <f t="shared" si="94"/>
        <v>2.0095314742238957</v>
      </c>
      <c r="AP208" s="75">
        <f t="shared" si="95"/>
        <v>0.4253273726898068</v>
      </c>
      <c r="AQ208" s="80"/>
    </row>
    <row r="209" spans="1:43" ht="12">
      <c r="A209" s="32">
        <v>1</v>
      </c>
      <c r="B209" s="41" t="s">
        <v>826</v>
      </c>
      <c r="C209" s="46" t="s">
        <v>173</v>
      </c>
      <c r="D209" s="5">
        <v>12494</v>
      </c>
      <c r="E209" s="5">
        <v>12578</v>
      </c>
      <c r="F209" s="82">
        <f t="shared" si="72"/>
        <v>0.006723227149031535</v>
      </c>
      <c r="G209" s="14">
        <f t="shared" si="73"/>
        <v>12536</v>
      </c>
      <c r="H209" s="14">
        <f t="shared" si="74"/>
        <v>4452.000000000001</v>
      </c>
      <c r="I209" s="14">
        <v>4549.647813817331</v>
      </c>
      <c r="J209" s="10">
        <v>441.0450831847891</v>
      </c>
      <c r="K209" s="10">
        <v>48.5</v>
      </c>
      <c r="L209" s="17">
        <v>489.5450831847891</v>
      </c>
      <c r="M209" s="14">
        <f t="shared" si="75"/>
        <v>5039.19289700212</v>
      </c>
      <c r="N209" s="4">
        <v>468.8333333333333</v>
      </c>
      <c r="O209" s="4">
        <v>2575.973769664546</v>
      </c>
      <c r="P209" s="26">
        <f t="shared" si="76"/>
        <v>8083.999999999999</v>
      </c>
      <c r="Q209" s="9">
        <v>979.6858132279611</v>
      </c>
      <c r="R209" s="10">
        <v>3569.9620005893694</v>
      </c>
      <c r="S209" s="11">
        <v>4549.647813817331</v>
      </c>
      <c r="T209" s="12">
        <v>986.5610770205446</v>
      </c>
      <c r="U209" s="10">
        <v>2551.0831982806517</v>
      </c>
      <c r="V209" s="66">
        <v>3537.644275301196</v>
      </c>
      <c r="W209" s="51">
        <f t="shared" si="77"/>
        <v>0.4019777358808328</v>
      </c>
      <c r="X209" s="47">
        <f t="shared" si="78"/>
        <v>0.03739895766858115</v>
      </c>
      <c r="Y209" s="47">
        <f t="shared" si="79"/>
        <v>0.20548610160055408</v>
      </c>
      <c r="Z209" s="78">
        <f t="shared" si="80"/>
        <v>0.355137204850032</v>
      </c>
      <c r="AA209" s="31">
        <f t="shared" si="81"/>
        <v>1</v>
      </c>
      <c r="AB209" s="59">
        <f t="shared" si="82"/>
        <v>0.644862795149968</v>
      </c>
      <c r="AC209" s="59">
        <f t="shared" si="83"/>
        <v>0.05799521688932872</v>
      </c>
      <c r="AD209" s="59">
        <f t="shared" si="84"/>
        <v>0.31865088689566384</v>
      </c>
      <c r="AE209" s="51">
        <f t="shared" si="85"/>
        <v>0.12118825002819907</v>
      </c>
      <c r="AF209" s="47">
        <f t="shared" si="86"/>
        <v>0.4416083622698379</v>
      </c>
      <c r="AG209" s="52">
        <f t="shared" si="87"/>
        <v>0.060557283916970454</v>
      </c>
      <c r="AH209" s="31">
        <f t="shared" si="88"/>
        <v>0.6233538962150075</v>
      </c>
      <c r="AI209" s="31">
        <f t="shared" si="89"/>
        <v>1</v>
      </c>
      <c r="AJ209" s="31">
        <f t="shared" si="90"/>
        <v>0.6813491131043362</v>
      </c>
      <c r="AK209" s="31">
        <f t="shared" si="91"/>
        <v>0.08511820999530356</v>
      </c>
      <c r="AL209" s="31">
        <f t="shared" si="92"/>
        <v>0.9148817900046965</v>
      </c>
      <c r="AM209" s="31"/>
      <c r="AN209" s="17">
        <f t="shared" si="93"/>
        <v>3.6439866254944757</v>
      </c>
      <c r="AO209" s="67">
        <f t="shared" si="94"/>
        <v>2.58583402254732</v>
      </c>
      <c r="AP209" s="75">
        <f t="shared" si="95"/>
        <v>0.5607210277975767</v>
      </c>
      <c r="AQ209" s="80"/>
    </row>
    <row r="210" spans="1:43" ht="12">
      <c r="A210" s="32">
        <v>1</v>
      </c>
      <c r="B210" s="41" t="s">
        <v>797</v>
      </c>
      <c r="C210" s="46" t="s">
        <v>127</v>
      </c>
      <c r="D210" s="5">
        <v>19280</v>
      </c>
      <c r="E210" s="5">
        <v>19412</v>
      </c>
      <c r="F210" s="82">
        <f t="shared" si="72"/>
        <v>0.006846473029045643</v>
      </c>
      <c r="G210" s="14">
        <f t="shared" si="73"/>
        <v>19346</v>
      </c>
      <c r="H210" s="14">
        <f t="shared" si="74"/>
        <v>6582.499999999998</v>
      </c>
      <c r="I210" s="14">
        <v>7751.3378973687295</v>
      </c>
      <c r="J210" s="10">
        <v>1108.2030303030301</v>
      </c>
      <c r="K210" s="10">
        <v>136.5</v>
      </c>
      <c r="L210" s="17">
        <v>1244.7030303030301</v>
      </c>
      <c r="M210" s="14">
        <f t="shared" si="75"/>
        <v>8996.04092767176</v>
      </c>
      <c r="N210" s="4">
        <v>513</v>
      </c>
      <c r="O210" s="4">
        <v>3254.4590723282417</v>
      </c>
      <c r="P210" s="26">
        <f t="shared" si="76"/>
        <v>12763.500000000002</v>
      </c>
      <c r="Q210" s="9">
        <v>969.8309543206316</v>
      </c>
      <c r="R210" s="10">
        <v>6781.5069430480835</v>
      </c>
      <c r="S210" s="11">
        <v>7751.337897368715</v>
      </c>
      <c r="T210" s="12">
        <v>971.7700777587232</v>
      </c>
      <c r="U210" s="10">
        <v>2517.809442336461</v>
      </c>
      <c r="V210" s="66">
        <v>3489.5795200951843</v>
      </c>
      <c r="W210" s="51">
        <f t="shared" si="77"/>
        <v>0.46500780149238913</v>
      </c>
      <c r="X210" s="47">
        <f t="shared" si="78"/>
        <v>0.026517109479995866</v>
      </c>
      <c r="Y210" s="47">
        <f t="shared" si="79"/>
        <v>0.16822387430622568</v>
      </c>
      <c r="Z210" s="78">
        <f t="shared" si="80"/>
        <v>0.34025121472138936</v>
      </c>
      <c r="AA210" s="31">
        <f t="shared" si="81"/>
        <v>1</v>
      </c>
      <c r="AB210" s="59">
        <f t="shared" si="82"/>
        <v>0.6597487852786107</v>
      </c>
      <c r="AC210" s="59">
        <f t="shared" si="83"/>
        <v>0.040192737101892105</v>
      </c>
      <c r="AD210" s="59">
        <f t="shared" si="84"/>
        <v>0.2549817113118064</v>
      </c>
      <c r="AE210" s="51">
        <f t="shared" si="85"/>
        <v>0.07598471848009021</v>
      </c>
      <c r="AF210" s="47">
        <f t="shared" si="86"/>
        <v>0.5313203230342839</v>
      </c>
      <c r="AG210" s="52">
        <f t="shared" si="87"/>
        <v>0.09752051007192619</v>
      </c>
      <c r="AH210" s="31">
        <f t="shared" si="88"/>
        <v>0.7048255515863003</v>
      </c>
      <c r="AI210" s="31">
        <f t="shared" si="89"/>
        <v>0.9999999999999989</v>
      </c>
      <c r="AJ210" s="31">
        <f t="shared" si="90"/>
        <v>0.7450182886881935</v>
      </c>
      <c r="AK210" s="31">
        <f t="shared" si="91"/>
        <v>0.05394865832443161</v>
      </c>
      <c r="AL210" s="31">
        <f t="shared" si="92"/>
        <v>0.9460513416755684</v>
      </c>
      <c r="AM210" s="31"/>
      <c r="AN210" s="17">
        <f t="shared" si="93"/>
        <v>6.992462874933232</v>
      </c>
      <c r="AO210" s="67">
        <f t="shared" si="94"/>
        <v>2.5909518104771254</v>
      </c>
      <c r="AP210" s="75">
        <f t="shared" si="95"/>
        <v>0.32482256297860035</v>
      </c>
      <c r="AQ210" s="80"/>
    </row>
    <row r="211" spans="1:43" ht="12">
      <c r="A211" s="32">
        <v>1</v>
      </c>
      <c r="B211" s="41" t="s">
        <v>750</v>
      </c>
      <c r="C211" s="46" t="s">
        <v>284</v>
      </c>
      <c r="D211" s="5">
        <v>11267</v>
      </c>
      <c r="E211" s="5">
        <v>11377</v>
      </c>
      <c r="F211" s="82">
        <f t="shared" si="72"/>
        <v>0.009763024762580988</v>
      </c>
      <c r="G211" s="14">
        <f t="shared" si="73"/>
        <v>11322</v>
      </c>
      <c r="H211" s="14">
        <f t="shared" si="74"/>
        <v>4279.916666666666</v>
      </c>
      <c r="I211" s="14">
        <v>3311.5949096566737</v>
      </c>
      <c r="J211" s="10">
        <v>838.2</v>
      </c>
      <c r="K211" s="10">
        <v>150</v>
      </c>
      <c r="L211" s="17">
        <v>988.2</v>
      </c>
      <c r="M211" s="14">
        <f t="shared" si="75"/>
        <v>4299.794909656674</v>
      </c>
      <c r="N211" s="4">
        <v>361.5833333333333</v>
      </c>
      <c r="O211" s="4">
        <v>2380.705090343327</v>
      </c>
      <c r="P211" s="26">
        <f t="shared" si="76"/>
        <v>7042.083333333334</v>
      </c>
      <c r="Q211" s="9">
        <v>1070.5283130007224</v>
      </c>
      <c r="R211" s="10">
        <v>2241.0665966559486</v>
      </c>
      <c r="S211" s="11">
        <v>3311.594909656671</v>
      </c>
      <c r="T211" s="12">
        <v>1087.6549577375645</v>
      </c>
      <c r="U211" s="10">
        <v>2513.6485376192027</v>
      </c>
      <c r="V211" s="66">
        <v>3601.303495356767</v>
      </c>
      <c r="W211" s="51">
        <f t="shared" si="77"/>
        <v>0.37977344194105933</v>
      </c>
      <c r="X211" s="47">
        <f t="shared" si="78"/>
        <v>0.0319363481128187</v>
      </c>
      <c r="Y211" s="47">
        <f t="shared" si="79"/>
        <v>0.21027248634016313</v>
      </c>
      <c r="Z211" s="78">
        <f t="shared" si="80"/>
        <v>0.37801772360595887</v>
      </c>
      <c r="AA211" s="31">
        <f t="shared" si="81"/>
        <v>1</v>
      </c>
      <c r="AB211" s="59">
        <f t="shared" si="82"/>
        <v>0.6219822763940411</v>
      </c>
      <c r="AC211" s="59">
        <f t="shared" si="83"/>
        <v>0.05134607419679308</v>
      </c>
      <c r="AD211" s="59">
        <f t="shared" si="84"/>
        <v>0.33806829281249534</v>
      </c>
      <c r="AE211" s="51">
        <f t="shared" si="85"/>
        <v>0.15201869423121314</v>
      </c>
      <c r="AF211" s="47">
        <f t="shared" si="86"/>
        <v>0.3182391475045427</v>
      </c>
      <c r="AG211" s="52">
        <f t="shared" si="87"/>
        <v>0.14032779125495531</v>
      </c>
      <c r="AH211" s="31">
        <f t="shared" si="88"/>
        <v>0.6105856329907111</v>
      </c>
      <c r="AI211" s="31">
        <f t="shared" si="89"/>
        <v>0.9999999999999996</v>
      </c>
      <c r="AJ211" s="31">
        <f t="shared" si="90"/>
        <v>0.6619317071875046</v>
      </c>
      <c r="AK211" s="31">
        <f t="shared" si="91"/>
        <v>0.07757004784520519</v>
      </c>
      <c r="AL211" s="31">
        <f t="shared" si="92"/>
        <v>0.9224299521547948</v>
      </c>
      <c r="AM211" s="31"/>
      <c r="AN211" s="17">
        <f t="shared" si="93"/>
        <v>2.093421135564526</v>
      </c>
      <c r="AO211" s="67">
        <f t="shared" si="94"/>
        <v>2.311071649825284</v>
      </c>
      <c r="AP211" s="75">
        <f t="shared" si="95"/>
        <v>0.759044691815825</v>
      </c>
      <c r="AQ211" s="80"/>
    </row>
    <row r="212" spans="1:43" ht="12">
      <c r="A212" s="32">
        <v>1</v>
      </c>
      <c r="B212" s="41" t="s">
        <v>839</v>
      </c>
      <c r="C212" s="46" t="s">
        <v>149</v>
      </c>
      <c r="D212" s="5">
        <v>22791</v>
      </c>
      <c r="E212" s="5">
        <v>22997</v>
      </c>
      <c r="F212" s="82">
        <f t="shared" si="72"/>
        <v>0.009038655609670484</v>
      </c>
      <c r="G212" s="14">
        <f t="shared" si="73"/>
        <v>22894</v>
      </c>
      <c r="H212" s="14">
        <f t="shared" si="74"/>
        <v>8057.916666666668</v>
      </c>
      <c r="I212" s="14">
        <v>8321.338168593491</v>
      </c>
      <c r="J212" s="10">
        <v>1724.5812582473288</v>
      </c>
      <c r="K212" s="10">
        <v>345.6666666666667</v>
      </c>
      <c r="L212" s="17">
        <v>2070.2479249139956</v>
      </c>
      <c r="M212" s="14">
        <f t="shared" si="75"/>
        <v>10391.586093507487</v>
      </c>
      <c r="N212" s="4">
        <v>588.1666666666667</v>
      </c>
      <c r="O212" s="4">
        <v>3856.33057315918</v>
      </c>
      <c r="P212" s="26">
        <f t="shared" si="76"/>
        <v>14836.083333333332</v>
      </c>
      <c r="Q212" s="9">
        <v>2449.4505085948786</v>
      </c>
      <c r="R212" s="10">
        <v>5871.88765999861</v>
      </c>
      <c r="S212" s="11">
        <v>8321.338168593487</v>
      </c>
      <c r="T212" s="12">
        <v>2468.2170961703746</v>
      </c>
      <c r="U212" s="10">
        <v>2488.417509690975</v>
      </c>
      <c r="V212" s="66">
        <v>4956.634605861349</v>
      </c>
      <c r="W212" s="51">
        <f t="shared" si="77"/>
        <v>0.4538999778766265</v>
      </c>
      <c r="X212" s="47">
        <f t="shared" si="78"/>
        <v>0.02569086514661775</v>
      </c>
      <c r="Y212" s="47">
        <f t="shared" si="79"/>
        <v>0.16844284848253605</v>
      </c>
      <c r="Z212" s="78">
        <f t="shared" si="80"/>
        <v>0.3519663084942198</v>
      </c>
      <c r="AA212" s="31">
        <f t="shared" si="81"/>
        <v>1</v>
      </c>
      <c r="AB212" s="59">
        <f t="shared" si="82"/>
        <v>0.6480336915057802</v>
      </c>
      <c r="AC212" s="59">
        <f t="shared" si="83"/>
        <v>0.03964433560070325</v>
      </c>
      <c r="AD212" s="59">
        <f t="shared" si="84"/>
        <v>0.2599291528981153</v>
      </c>
      <c r="AE212" s="51">
        <f t="shared" si="85"/>
        <v>0.16510088637015916</v>
      </c>
      <c r="AF212" s="47">
        <f t="shared" si="86"/>
        <v>0.3957842193300305</v>
      </c>
      <c r="AG212" s="52">
        <f t="shared" si="87"/>
        <v>0.13954140580099167</v>
      </c>
      <c r="AH212" s="31">
        <f t="shared" si="88"/>
        <v>0.7004265115011814</v>
      </c>
      <c r="AI212" s="31">
        <f t="shared" si="89"/>
        <v>1</v>
      </c>
      <c r="AJ212" s="31">
        <f t="shared" si="90"/>
        <v>0.7400708471018848</v>
      </c>
      <c r="AK212" s="31">
        <f t="shared" si="91"/>
        <v>0.05356829789465475</v>
      </c>
      <c r="AL212" s="31">
        <f t="shared" si="92"/>
        <v>0.9464317021053453</v>
      </c>
      <c r="AM212" s="31"/>
      <c r="AN212" s="17">
        <f t="shared" si="93"/>
        <v>2.39722649606299</v>
      </c>
      <c r="AO212" s="67">
        <f t="shared" si="94"/>
        <v>1.0081842126253573</v>
      </c>
      <c r="AP212" s="75">
        <f t="shared" si="95"/>
        <v>0.2990405460365492</v>
      </c>
      <c r="AQ212" s="80"/>
    </row>
    <row r="213" spans="1:43" ht="12">
      <c r="A213" s="32">
        <v>1</v>
      </c>
      <c r="B213" s="41" t="s">
        <v>616</v>
      </c>
      <c r="C213" s="46" t="s">
        <v>68</v>
      </c>
      <c r="D213" s="5">
        <v>21265</v>
      </c>
      <c r="E213" s="5">
        <v>21415</v>
      </c>
      <c r="F213" s="82">
        <f t="shared" si="72"/>
        <v>0.007053844345168116</v>
      </c>
      <c r="G213" s="14">
        <f t="shared" si="73"/>
        <v>21340</v>
      </c>
      <c r="H213" s="14">
        <f t="shared" si="74"/>
        <v>7120.499999999996</v>
      </c>
      <c r="I213" s="14">
        <v>7325.4978568487895</v>
      </c>
      <c r="J213" s="10">
        <v>1766.1328742253424</v>
      </c>
      <c r="K213" s="10">
        <v>108</v>
      </c>
      <c r="L213" s="17">
        <v>1874.1328742253424</v>
      </c>
      <c r="M213" s="14">
        <f t="shared" si="75"/>
        <v>9199.630731074132</v>
      </c>
      <c r="N213" s="4">
        <v>473.3333333333334</v>
      </c>
      <c r="O213" s="4">
        <v>4546.5359355925375</v>
      </c>
      <c r="P213" s="26">
        <f t="shared" si="76"/>
        <v>14219.500000000004</v>
      </c>
      <c r="Q213" s="9">
        <v>1120.1727872616732</v>
      </c>
      <c r="R213" s="10">
        <v>6205.325069587107</v>
      </c>
      <c r="S213" s="11">
        <v>7325.4978568487795</v>
      </c>
      <c r="T213" s="12">
        <v>1131.9664141083972</v>
      </c>
      <c r="U213" s="10">
        <v>2484.0161245351715</v>
      </c>
      <c r="V213" s="66">
        <v>3615.9825386435687</v>
      </c>
      <c r="W213" s="51">
        <f t="shared" si="77"/>
        <v>0.4310979724027241</v>
      </c>
      <c r="X213" s="47">
        <f t="shared" si="78"/>
        <v>0.022180568572321153</v>
      </c>
      <c r="Y213" s="47">
        <f t="shared" si="79"/>
        <v>0.21305229313929416</v>
      </c>
      <c r="Z213" s="78">
        <f t="shared" si="80"/>
        <v>0.33366916588566053</v>
      </c>
      <c r="AA213" s="31">
        <f t="shared" si="81"/>
        <v>0.9999999999999999</v>
      </c>
      <c r="AB213" s="59">
        <f t="shared" si="82"/>
        <v>0.6663308341143395</v>
      </c>
      <c r="AC213" s="59">
        <f t="shared" si="83"/>
        <v>0.033287621458794846</v>
      </c>
      <c r="AD213" s="59">
        <f t="shared" si="84"/>
        <v>0.3197395081115747</v>
      </c>
      <c r="AE213" s="51">
        <f t="shared" si="85"/>
        <v>0.07877722755804865</v>
      </c>
      <c r="AF213" s="47">
        <f t="shared" si="86"/>
        <v>0.43639544777151834</v>
      </c>
      <c r="AG213" s="52">
        <f t="shared" si="87"/>
        <v>0.13180019510006272</v>
      </c>
      <c r="AH213" s="31">
        <f t="shared" si="88"/>
        <v>0.6469728704296297</v>
      </c>
      <c r="AI213" s="31">
        <f t="shared" si="89"/>
        <v>0.9999999999999992</v>
      </c>
      <c r="AJ213" s="31">
        <f t="shared" si="90"/>
        <v>0.6802604918884253</v>
      </c>
      <c r="AK213" s="31">
        <f t="shared" si="91"/>
        <v>0.048933639180466476</v>
      </c>
      <c r="AL213" s="31">
        <f t="shared" si="92"/>
        <v>0.9510663608195334</v>
      </c>
      <c r="AM213" s="31"/>
      <c r="AN213" s="17">
        <f t="shared" si="93"/>
        <v>5.539614191803731</v>
      </c>
      <c r="AO213" s="67">
        <f t="shared" si="94"/>
        <v>2.1944256415873675</v>
      </c>
      <c r="AP213" s="75">
        <f t="shared" si="95"/>
        <v>0.3390917823029334</v>
      </c>
      <c r="AQ213" s="80"/>
    </row>
    <row r="214" spans="1:43" ht="12">
      <c r="A214" s="32">
        <v>3</v>
      </c>
      <c r="B214" s="41" t="s">
        <v>977</v>
      </c>
      <c r="C214" s="46" t="s">
        <v>380</v>
      </c>
      <c r="D214" s="5">
        <v>18852</v>
      </c>
      <c r="E214" s="5">
        <v>19029</v>
      </c>
      <c r="F214" s="82">
        <f t="shared" si="72"/>
        <v>0.009388924252068746</v>
      </c>
      <c r="G214" s="14">
        <f t="shared" si="73"/>
        <v>18940.5</v>
      </c>
      <c r="H214" s="14">
        <f t="shared" si="74"/>
        <v>6557.249999999998</v>
      </c>
      <c r="I214" s="14">
        <v>5797.336415782683</v>
      </c>
      <c r="J214" s="10">
        <v>688.8186084941551</v>
      </c>
      <c r="K214" s="10">
        <v>48.5</v>
      </c>
      <c r="L214" s="17">
        <v>737.3186084941551</v>
      </c>
      <c r="M214" s="14">
        <f t="shared" si="75"/>
        <v>6534.655024276838</v>
      </c>
      <c r="N214" s="4">
        <v>1635.8333333333333</v>
      </c>
      <c r="O214" s="4">
        <v>4212.761642389831</v>
      </c>
      <c r="P214" s="26">
        <f t="shared" si="76"/>
        <v>12383.250000000002</v>
      </c>
      <c r="Q214" s="9">
        <v>807.5281204473464</v>
      </c>
      <c r="R214" s="10">
        <v>4989.808295335339</v>
      </c>
      <c r="S214" s="11">
        <v>5797.336415782685</v>
      </c>
      <c r="T214" s="12">
        <v>812.3830669714106</v>
      </c>
      <c r="U214" s="10">
        <v>2467.3788109056245</v>
      </c>
      <c r="V214" s="66">
        <v>3279.761877877035</v>
      </c>
      <c r="W214" s="51">
        <f t="shared" si="77"/>
        <v>0.3450096367190327</v>
      </c>
      <c r="X214" s="47">
        <f t="shared" si="78"/>
        <v>0.08636695616975969</v>
      </c>
      <c r="Y214" s="47">
        <f t="shared" si="79"/>
        <v>0.2224208253419831</v>
      </c>
      <c r="Z214" s="78">
        <f t="shared" si="80"/>
        <v>0.3462025817692246</v>
      </c>
      <c r="AA214" s="31">
        <f t="shared" si="81"/>
        <v>1</v>
      </c>
      <c r="AB214" s="59">
        <f t="shared" si="82"/>
        <v>0.6537974182307754</v>
      </c>
      <c r="AC214" s="59">
        <f t="shared" si="83"/>
        <v>0.13210048519841988</v>
      </c>
      <c r="AD214" s="59">
        <f t="shared" si="84"/>
        <v>0.3401983843005536</v>
      </c>
      <c r="AE214" s="51">
        <f t="shared" si="85"/>
        <v>0.06521132339630924</v>
      </c>
      <c r="AF214" s="47">
        <f t="shared" si="86"/>
        <v>0.4029481998130812</v>
      </c>
      <c r="AG214" s="52">
        <f t="shared" si="87"/>
        <v>0.05954160729163628</v>
      </c>
      <c r="AH214" s="31">
        <f t="shared" si="88"/>
        <v>0.5277011305010267</v>
      </c>
      <c r="AI214" s="31">
        <f t="shared" si="89"/>
        <v>1.0000000000000002</v>
      </c>
      <c r="AJ214" s="31">
        <f t="shared" si="90"/>
        <v>0.6598016156994464</v>
      </c>
      <c r="AK214" s="31">
        <f t="shared" si="91"/>
        <v>0.20021243060822458</v>
      </c>
      <c r="AL214" s="31">
        <f t="shared" si="92"/>
        <v>0.7997875693917754</v>
      </c>
      <c r="AM214" s="31"/>
      <c r="AN214" s="17">
        <f t="shared" si="93"/>
        <v>6.17911397632956</v>
      </c>
      <c r="AO214" s="67">
        <f t="shared" si="94"/>
        <v>3.0372110291565897</v>
      </c>
      <c r="AP214" s="75">
        <f t="shared" si="95"/>
        <v>0.4256055943533698</v>
      </c>
      <c r="AQ214" s="80"/>
    </row>
    <row r="215" spans="1:43" ht="12">
      <c r="A215" s="32">
        <v>1</v>
      </c>
      <c r="B215" s="41" t="s">
        <v>704</v>
      </c>
      <c r="C215" s="46" t="s">
        <v>200</v>
      </c>
      <c r="D215" s="5">
        <v>20030</v>
      </c>
      <c r="E215" s="5">
        <v>20415</v>
      </c>
      <c r="F215" s="82">
        <f t="shared" si="72"/>
        <v>0.019221168247628557</v>
      </c>
      <c r="G215" s="14">
        <f t="shared" si="73"/>
        <v>20222.5</v>
      </c>
      <c r="H215" s="14">
        <f t="shared" si="74"/>
        <v>7037.5</v>
      </c>
      <c r="I215" s="14">
        <v>8019.94202073964</v>
      </c>
      <c r="J215" s="10">
        <v>1171.431952724723</v>
      </c>
      <c r="K215" s="10">
        <v>93.5</v>
      </c>
      <c r="L215" s="17">
        <v>1264.931952724723</v>
      </c>
      <c r="M215" s="14">
        <f t="shared" si="75"/>
        <v>9284.873973464362</v>
      </c>
      <c r="N215" s="4">
        <v>392.1666666666667</v>
      </c>
      <c r="O215" s="4">
        <v>3507.9593598689717</v>
      </c>
      <c r="P215" s="26">
        <f t="shared" si="76"/>
        <v>13185</v>
      </c>
      <c r="Q215" s="9">
        <v>689.3720107476472</v>
      </c>
      <c r="R215" s="10">
        <v>7330.570009991978</v>
      </c>
      <c r="S215" s="11">
        <v>8019.942020739625</v>
      </c>
      <c r="T215" s="12">
        <v>695.8966230640566</v>
      </c>
      <c r="U215" s="10">
        <v>2446.6853971644473</v>
      </c>
      <c r="V215" s="66">
        <v>3142.582020228504</v>
      </c>
      <c r="W215" s="51">
        <f t="shared" si="77"/>
        <v>0.4591358127563042</v>
      </c>
      <c r="X215" s="47">
        <f t="shared" si="78"/>
        <v>0.019392590761115918</v>
      </c>
      <c r="Y215" s="47">
        <f t="shared" si="79"/>
        <v>0.1734681349916663</v>
      </c>
      <c r="Z215" s="78">
        <f t="shared" si="80"/>
        <v>0.3480034614909136</v>
      </c>
      <c r="AA215" s="31">
        <f t="shared" si="81"/>
        <v>1</v>
      </c>
      <c r="AB215" s="59">
        <f t="shared" si="82"/>
        <v>0.6519965385090865</v>
      </c>
      <c r="AC215" s="59">
        <f t="shared" si="83"/>
        <v>0.029743395272405514</v>
      </c>
      <c r="AD215" s="59">
        <f t="shared" si="84"/>
        <v>0.26605683427144267</v>
      </c>
      <c r="AE215" s="51">
        <f t="shared" si="85"/>
        <v>0.0522845666096054</v>
      </c>
      <c r="AF215" s="47">
        <f t="shared" si="86"/>
        <v>0.5559780060668925</v>
      </c>
      <c r="AG215" s="52">
        <f t="shared" si="87"/>
        <v>0.09593719777965287</v>
      </c>
      <c r="AH215" s="31">
        <f t="shared" si="88"/>
        <v>0.7041997704561507</v>
      </c>
      <c r="AI215" s="31">
        <f t="shared" si="89"/>
        <v>0.9999999999999989</v>
      </c>
      <c r="AJ215" s="31">
        <f t="shared" si="90"/>
        <v>0.7339431657285573</v>
      </c>
      <c r="AK215" s="31">
        <f t="shared" si="91"/>
        <v>0.04052547480686789</v>
      </c>
      <c r="AL215" s="31">
        <f t="shared" si="92"/>
        <v>0.9594745251931321</v>
      </c>
      <c r="AM215" s="31"/>
      <c r="AN215" s="17">
        <f t="shared" si="93"/>
        <v>10.63369254293009</v>
      </c>
      <c r="AO215" s="67">
        <f t="shared" si="94"/>
        <v>3.515874795298773</v>
      </c>
      <c r="AP215" s="75">
        <f t="shared" si="95"/>
        <v>0.3050751976557065</v>
      </c>
      <c r="AQ215" s="80"/>
    </row>
    <row r="216" spans="1:43" ht="12">
      <c r="A216" s="32">
        <v>1</v>
      </c>
      <c r="B216" s="41" t="s">
        <v>591</v>
      </c>
      <c r="C216" s="46" t="s">
        <v>7</v>
      </c>
      <c r="D216" s="5">
        <v>12749</v>
      </c>
      <c r="E216" s="5">
        <v>12728</v>
      </c>
      <c r="F216" s="82">
        <f t="shared" si="72"/>
        <v>-0.0016471880147462545</v>
      </c>
      <c r="G216" s="14">
        <f t="shared" si="73"/>
        <v>12738.5</v>
      </c>
      <c r="H216" s="14">
        <f t="shared" si="74"/>
        <v>4289</v>
      </c>
      <c r="I216" s="14">
        <v>4623.791949241994</v>
      </c>
      <c r="J216" s="10">
        <v>922.698929120889</v>
      </c>
      <c r="K216" s="10">
        <v>73</v>
      </c>
      <c r="L216" s="17">
        <v>995.698929120889</v>
      </c>
      <c r="M216" s="14">
        <f t="shared" si="75"/>
        <v>5619.490878362883</v>
      </c>
      <c r="N216" s="4">
        <v>300.33333333333337</v>
      </c>
      <c r="O216" s="4">
        <v>2529.6757883037826</v>
      </c>
      <c r="P216" s="26">
        <f t="shared" si="76"/>
        <v>8449.5</v>
      </c>
      <c r="Q216" s="9">
        <v>512.3492404568954</v>
      </c>
      <c r="R216" s="10">
        <v>4111.442708785096</v>
      </c>
      <c r="S216" s="11">
        <v>4623.7919492419915</v>
      </c>
      <c r="T216" s="12">
        <v>517.7331515098712</v>
      </c>
      <c r="U216" s="10">
        <v>2424.214278347935</v>
      </c>
      <c r="V216" s="66">
        <v>2941.947429857806</v>
      </c>
      <c r="W216" s="51">
        <f t="shared" si="77"/>
        <v>0.44114227564963565</v>
      </c>
      <c r="X216" s="47">
        <f t="shared" si="78"/>
        <v>0.023576820923447296</v>
      </c>
      <c r="Y216" s="47">
        <f t="shared" si="79"/>
        <v>0.19858506011726518</v>
      </c>
      <c r="Z216" s="78">
        <f t="shared" si="80"/>
        <v>0.33669584330965185</v>
      </c>
      <c r="AA216" s="31">
        <f t="shared" si="81"/>
        <v>1</v>
      </c>
      <c r="AB216" s="59">
        <f t="shared" si="82"/>
        <v>0.6633041566903481</v>
      </c>
      <c r="AC216" s="59">
        <f t="shared" si="83"/>
        <v>0.03554450953705348</v>
      </c>
      <c r="AD216" s="59">
        <f t="shared" si="84"/>
        <v>0.29938763102003463</v>
      </c>
      <c r="AE216" s="51">
        <f t="shared" si="85"/>
        <v>0.06063663417443581</v>
      </c>
      <c r="AF216" s="47">
        <f t="shared" si="86"/>
        <v>0.486590059623066</v>
      </c>
      <c r="AG216" s="52">
        <f t="shared" si="87"/>
        <v>0.11784116564540967</v>
      </c>
      <c r="AH216" s="31">
        <f t="shared" si="88"/>
        <v>0.6650678594429115</v>
      </c>
      <c r="AI216" s="31">
        <f t="shared" si="89"/>
        <v>0.9999999999999996</v>
      </c>
      <c r="AJ216" s="31">
        <f t="shared" si="90"/>
        <v>0.7006123689799653</v>
      </c>
      <c r="AK216" s="31">
        <f t="shared" si="91"/>
        <v>0.05073348846067819</v>
      </c>
      <c r="AL216" s="31">
        <f t="shared" si="92"/>
        <v>0.9492665115393218</v>
      </c>
      <c r="AM216" s="31"/>
      <c r="AN216" s="17">
        <f t="shared" si="93"/>
        <v>8.024687818642326</v>
      </c>
      <c r="AO216" s="67">
        <f t="shared" si="94"/>
        <v>4.682362470469914</v>
      </c>
      <c r="AP216" s="75">
        <f t="shared" si="95"/>
        <v>0.5242913835570289</v>
      </c>
      <c r="AQ216" s="80"/>
    </row>
    <row r="217" spans="1:43" ht="12">
      <c r="A217" s="32">
        <v>3</v>
      </c>
      <c r="B217" s="41" t="s">
        <v>1063</v>
      </c>
      <c r="C217" s="46" t="s">
        <v>461</v>
      </c>
      <c r="D217" s="5">
        <v>22774</v>
      </c>
      <c r="E217" s="5">
        <v>23171</v>
      </c>
      <c r="F217" s="82">
        <f t="shared" si="72"/>
        <v>0.017432159480108896</v>
      </c>
      <c r="G217" s="14">
        <f t="shared" si="73"/>
        <v>22972.5</v>
      </c>
      <c r="H217" s="14">
        <f t="shared" si="74"/>
        <v>8215.499999999996</v>
      </c>
      <c r="I217" s="14">
        <v>6640.185963904307</v>
      </c>
      <c r="J217" s="10">
        <v>606.3049336763693</v>
      </c>
      <c r="K217" s="10">
        <v>53</v>
      </c>
      <c r="L217" s="17">
        <v>659.3049336763693</v>
      </c>
      <c r="M217" s="14">
        <f t="shared" si="75"/>
        <v>7299.490897580676</v>
      </c>
      <c r="N217" s="4">
        <v>2204.5833333333335</v>
      </c>
      <c r="O217" s="4">
        <v>5252.925769085993</v>
      </c>
      <c r="P217" s="26">
        <f t="shared" si="76"/>
        <v>14757.000000000004</v>
      </c>
      <c r="Q217" s="9">
        <v>811.0339717736832</v>
      </c>
      <c r="R217" s="10">
        <v>5829.15199213061</v>
      </c>
      <c r="S217" s="11">
        <v>6640.185963904293</v>
      </c>
      <c r="T217" s="12">
        <v>817.701686871086</v>
      </c>
      <c r="U217" s="10">
        <v>2421.654970618421</v>
      </c>
      <c r="V217" s="66">
        <v>3239.356657489507</v>
      </c>
      <c r="W217" s="51">
        <f t="shared" si="77"/>
        <v>0.31774908684647624</v>
      </c>
      <c r="X217" s="47">
        <f t="shared" si="78"/>
        <v>0.0959661914608046</v>
      </c>
      <c r="Y217" s="47">
        <f t="shared" si="79"/>
        <v>0.22866147650825958</v>
      </c>
      <c r="Z217" s="78">
        <f t="shared" si="80"/>
        <v>0.35762324518445954</v>
      </c>
      <c r="AA217" s="31">
        <f t="shared" si="81"/>
        <v>0.9999999999999999</v>
      </c>
      <c r="AB217" s="59">
        <f t="shared" si="82"/>
        <v>0.6423767548155405</v>
      </c>
      <c r="AC217" s="59">
        <f t="shared" si="83"/>
        <v>0.14939237875810346</v>
      </c>
      <c r="AD217" s="59">
        <f t="shared" si="84"/>
        <v>0.35596162967310374</v>
      </c>
      <c r="AE217" s="51">
        <f t="shared" si="85"/>
        <v>0.05495927165234689</v>
      </c>
      <c r="AF217" s="47">
        <f t="shared" si="86"/>
        <v>0.39500928319649037</v>
      </c>
      <c r="AG217" s="52">
        <f t="shared" si="87"/>
        <v>0.044677436719954534</v>
      </c>
      <c r="AH217" s="31">
        <f t="shared" si="88"/>
        <v>0.4946459915687918</v>
      </c>
      <c r="AI217" s="31">
        <f t="shared" si="89"/>
        <v>0.9999999999999989</v>
      </c>
      <c r="AJ217" s="31">
        <f t="shared" si="90"/>
        <v>0.6440383703268961</v>
      </c>
      <c r="AK217" s="31">
        <f t="shared" si="91"/>
        <v>0.23196192283120648</v>
      </c>
      <c r="AL217" s="31">
        <f t="shared" si="92"/>
        <v>0.7680380771687935</v>
      </c>
      <c r="AM217" s="31"/>
      <c r="AN217" s="17">
        <f t="shared" si="93"/>
        <v>7.1873092805010375</v>
      </c>
      <c r="AO217" s="67">
        <f t="shared" si="94"/>
        <v>2.961538430824106</v>
      </c>
      <c r="AP217" s="75">
        <f t="shared" si="95"/>
        <v>0.3646968599648281</v>
      </c>
      <c r="AQ217" s="80"/>
    </row>
    <row r="218" spans="1:43" ht="12">
      <c r="A218" s="32">
        <v>3</v>
      </c>
      <c r="B218" s="41" t="s">
        <v>1000</v>
      </c>
      <c r="C218" s="46" t="s">
        <v>537</v>
      </c>
      <c r="D218" s="5">
        <v>10993</v>
      </c>
      <c r="E218" s="5">
        <v>11148</v>
      </c>
      <c r="F218" s="82">
        <f t="shared" si="72"/>
        <v>0.014099881742927317</v>
      </c>
      <c r="G218" s="14">
        <f t="shared" si="73"/>
        <v>11070.5</v>
      </c>
      <c r="H218" s="14">
        <f t="shared" si="74"/>
        <v>3663</v>
      </c>
      <c r="I218" s="14">
        <v>3665.2746113726416</v>
      </c>
      <c r="J218" s="10">
        <v>560.0756453105718</v>
      </c>
      <c r="K218" s="10">
        <v>67</v>
      </c>
      <c r="L218" s="17">
        <v>627.0756453105718</v>
      </c>
      <c r="M218" s="14">
        <f t="shared" si="75"/>
        <v>4292.350256683213</v>
      </c>
      <c r="N218" s="4">
        <v>835.5833333333334</v>
      </c>
      <c r="O218" s="4">
        <v>2279.566409983454</v>
      </c>
      <c r="P218" s="26">
        <f t="shared" si="76"/>
        <v>7407.5</v>
      </c>
      <c r="Q218" s="9">
        <v>783.262376912307</v>
      </c>
      <c r="R218" s="10">
        <v>2882.0122344603333</v>
      </c>
      <c r="S218" s="11">
        <v>3665.2746113726403</v>
      </c>
      <c r="T218" s="12">
        <v>786.8251974251276</v>
      </c>
      <c r="U218" s="10">
        <v>2410.641067945186</v>
      </c>
      <c r="V218" s="66">
        <v>3197.4662653703135</v>
      </c>
      <c r="W218" s="51">
        <f t="shared" si="77"/>
        <v>0.3877286713954395</v>
      </c>
      <c r="X218" s="47">
        <f t="shared" si="78"/>
        <v>0.07547837345497795</v>
      </c>
      <c r="Y218" s="47">
        <f t="shared" si="79"/>
        <v>0.2059135910738859</v>
      </c>
      <c r="Z218" s="78">
        <f t="shared" si="80"/>
        <v>0.3308793640756967</v>
      </c>
      <c r="AA218" s="31">
        <f t="shared" si="81"/>
        <v>1</v>
      </c>
      <c r="AB218" s="59">
        <f t="shared" si="82"/>
        <v>0.6691206359243034</v>
      </c>
      <c r="AC218" s="59">
        <f t="shared" si="83"/>
        <v>0.11280233997075037</v>
      </c>
      <c r="AD218" s="59">
        <f t="shared" si="84"/>
        <v>0.30773761862753346</v>
      </c>
      <c r="AE218" s="51">
        <f t="shared" si="85"/>
        <v>0.10573909914442214</v>
      </c>
      <c r="AF218" s="47">
        <f t="shared" si="86"/>
        <v>0.389066788317291</v>
      </c>
      <c r="AG218" s="52">
        <f t="shared" si="87"/>
        <v>0.08465415394000293</v>
      </c>
      <c r="AH218" s="31">
        <f t="shared" si="88"/>
        <v>0.5794600414017161</v>
      </c>
      <c r="AI218" s="31">
        <f t="shared" si="89"/>
        <v>1</v>
      </c>
      <c r="AJ218" s="31">
        <f t="shared" si="90"/>
        <v>0.6922623813724665</v>
      </c>
      <c r="AK218" s="31">
        <f t="shared" si="91"/>
        <v>0.1629473780549949</v>
      </c>
      <c r="AL218" s="31">
        <f t="shared" si="92"/>
        <v>0.8370526219450052</v>
      </c>
      <c r="AM218" s="31"/>
      <c r="AN218" s="17">
        <f t="shared" si="93"/>
        <v>3.6794978533521463</v>
      </c>
      <c r="AO218" s="67">
        <f t="shared" si="94"/>
        <v>3.0637568240493174</v>
      </c>
      <c r="AP218" s="75">
        <f t="shared" si="95"/>
        <v>0.6576972596992956</v>
      </c>
      <c r="AQ218" s="80"/>
    </row>
    <row r="219" spans="1:43" ht="12">
      <c r="A219" s="32">
        <v>1</v>
      </c>
      <c r="B219" s="41" t="s">
        <v>724</v>
      </c>
      <c r="C219" s="46" t="s">
        <v>248</v>
      </c>
      <c r="D219" s="5">
        <v>15064</v>
      </c>
      <c r="E219" s="5">
        <v>15214</v>
      </c>
      <c r="F219" s="82">
        <f t="shared" si="72"/>
        <v>0.009957514604354753</v>
      </c>
      <c r="G219" s="14">
        <f t="shared" si="73"/>
        <v>15139</v>
      </c>
      <c r="H219" s="14">
        <f t="shared" si="74"/>
        <v>5140</v>
      </c>
      <c r="I219" s="14">
        <v>5730.484329819385</v>
      </c>
      <c r="J219" s="10">
        <v>1093.963306146454</v>
      </c>
      <c r="K219" s="10">
        <v>209</v>
      </c>
      <c r="L219" s="17">
        <v>1302.963306146454</v>
      </c>
      <c r="M219" s="14">
        <f t="shared" si="75"/>
        <v>7033.447635965838</v>
      </c>
      <c r="N219" s="4">
        <v>260</v>
      </c>
      <c r="O219" s="4">
        <v>2705.5523640341626</v>
      </c>
      <c r="P219" s="26">
        <f t="shared" si="76"/>
        <v>9999</v>
      </c>
      <c r="Q219" s="9">
        <v>1304.7679634513897</v>
      </c>
      <c r="R219" s="10">
        <v>4425.716366367992</v>
      </c>
      <c r="S219" s="11">
        <v>5730.484329819382</v>
      </c>
      <c r="T219" s="12">
        <v>1309.050544905024</v>
      </c>
      <c r="U219" s="10">
        <v>2406.891558585012</v>
      </c>
      <c r="V219" s="66">
        <v>3715.942103490036</v>
      </c>
      <c r="W219" s="51">
        <f t="shared" si="77"/>
        <v>0.464591296384559</v>
      </c>
      <c r="X219" s="47">
        <f t="shared" si="78"/>
        <v>0.017174185877534845</v>
      </c>
      <c r="Y219" s="47">
        <f t="shared" si="79"/>
        <v>0.17871407385125587</v>
      </c>
      <c r="Z219" s="78">
        <f t="shared" si="80"/>
        <v>0.33952044388665037</v>
      </c>
      <c r="AA219" s="31">
        <f t="shared" si="81"/>
        <v>1</v>
      </c>
      <c r="AB219" s="59">
        <f t="shared" si="82"/>
        <v>0.6604795561133496</v>
      </c>
      <c r="AC219" s="59">
        <f t="shared" si="83"/>
        <v>0.026002600260026</v>
      </c>
      <c r="AD219" s="59">
        <f t="shared" si="84"/>
        <v>0.2705822946328795</v>
      </c>
      <c r="AE219" s="51">
        <f t="shared" si="85"/>
        <v>0.13048984532967195</v>
      </c>
      <c r="AF219" s="47">
        <f t="shared" si="86"/>
        <v>0.4426158982266219</v>
      </c>
      <c r="AG219" s="52">
        <f t="shared" si="87"/>
        <v>0.13030936155080047</v>
      </c>
      <c r="AH219" s="31">
        <f t="shared" si="88"/>
        <v>0.7034151051070943</v>
      </c>
      <c r="AI219" s="31">
        <f t="shared" si="89"/>
        <v>0.9999999999999998</v>
      </c>
      <c r="AJ219" s="31">
        <f t="shared" si="90"/>
        <v>0.7294177053671206</v>
      </c>
      <c r="AK219" s="31">
        <f t="shared" si="91"/>
        <v>0.035648435825860206</v>
      </c>
      <c r="AL219" s="31">
        <f t="shared" si="92"/>
        <v>0.9643515641741398</v>
      </c>
      <c r="AM219" s="31"/>
      <c r="AN219" s="17">
        <f t="shared" si="93"/>
        <v>3.391956646958918</v>
      </c>
      <c r="AO219" s="67">
        <f t="shared" si="94"/>
        <v>1.8386544109797074</v>
      </c>
      <c r="AP219" s="75">
        <f t="shared" si="95"/>
        <v>0.4200153809095006</v>
      </c>
      <c r="AQ219" s="80"/>
    </row>
    <row r="220" spans="1:43" ht="12">
      <c r="A220" s="32">
        <v>1</v>
      </c>
      <c r="B220" s="41" t="s">
        <v>812</v>
      </c>
      <c r="C220" s="46" t="s">
        <v>133</v>
      </c>
      <c r="D220" s="5">
        <v>23900</v>
      </c>
      <c r="E220" s="5">
        <v>24194</v>
      </c>
      <c r="F220" s="82">
        <f t="shared" si="72"/>
        <v>0.012301255230125523</v>
      </c>
      <c r="G220" s="14">
        <f t="shared" si="73"/>
        <v>24047</v>
      </c>
      <c r="H220" s="14">
        <f t="shared" si="74"/>
        <v>8338.666666666668</v>
      </c>
      <c r="I220" s="14">
        <v>8985.900231141892</v>
      </c>
      <c r="J220" s="10">
        <v>1407.5310348514042</v>
      </c>
      <c r="K220" s="10">
        <v>161.5</v>
      </c>
      <c r="L220" s="17">
        <v>1569.0310348514042</v>
      </c>
      <c r="M220" s="14">
        <f t="shared" si="75"/>
        <v>10554.931265993297</v>
      </c>
      <c r="N220" s="4">
        <v>718.5833333333331</v>
      </c>
      <c r="O220" s="4">
        <v>4434.8187340067025</v>
      </c>
      <c r="P220" s="26">
        <f t="shared" si="76"/>
        <v>15708.333333333332</v>
      </c>
      <c r="Q220" s="9">
        <v>2136.327242813478</v>
      </c>
      <c r="R220" s="10">
        <v>6849.572988328404</v>
      </c>
      <c r="S220" s="11">
        <v>8985.90023114188</v>
      </c>
      <c r="T220" s="12">
        <v>2154.520965942265</v>
      </c>
      <c r="U220" s="10">
        <v>2402.4901082221545</v>
      </c>
      <c r="V220" s="66">
        <v>4557.011074164419</v>
      </c>
      <c r="W220" s="51">
        <f t="shared" si="77"/>
        <v>0.4389292330017589</v>
      </c>
      <c r="X220" s="47">
        <f t="shared" si="78"/>
        <v>0.02988245241956723</v>
      </c>
      <c r="Y220" s="47">
        <f t="shared" si="79"/>
        <v>0.18442295230202113</v>
      </c>
      <c r="Z220" s="78">
        <f t="shared" si="80"/>
        <v>0.3467653622766527</v>
      </c>
      <c r="AA220" s="31">
        <f t="shared" si="81"/>
        <v>1</v>
      </c>
      <c r="AB220" s="59">
        <f t="shared" si="82"/>
        <v>0.6532346377233473</v>
      </c>
      <c r="AC220" s="59">
        <f t="shared" si="83"/>
        <v>0.04574535809018567</v>
      </c>
      <c r="AD220" s="59">
        <f t="shared" si="84"/>
        <v>0.2823226780269519</v>
      </c>
      <c r="AE220" s="51">
        <f t="shared" si="85"/>
        <v>0.13599961227459806</v>
      </c>
      <c r="AF220" s="47">
        <f t="shared" si="86"/>
        <v>0.43604708679013715</v>
      </c>
      <c r="AG220" s="52">
        <f t="shared" si="87"/>
        <v>0.09988526481812654</v>
      </c>
      <c r="AH220" s="31">
        <f t="shared" si="88"/>
        <v>0.6719319638828618</v>
      </c>
      <c r="AI220" s="31">
        <f t="shared" si="89"/>
        <v>0.9999999999999993</v>
      </c>
      <c r="AJ220" s="31">
        <f t="shared" si="90"/>
        <v>0.7176773219730481</v>
      </c>
      <c r="AK220" s="31">
        <f t="shared" si="91"/>
        <v>0.06374084381602294</v>
      </c>
      <c r="AL220" s="31">
        <f t="shared" si="92"/>
        <v>0.936259156183977</v>
      </c>
      <c r="AM220" s="31"/>
      <c r="AN220" s="17">
        <f t="shared" si="93"/>
        <v>3.206237720073131</v>
      </c>
      <c r="AO220" s="67">
        <f t="shared" si="94"/>
        <v>1.115092471226634</v>
      </c>
      <c r="AP220" s="75">
        <f t="shared" si="95"/>
        <v>0.2673622059474901</v>
      </c>
      <c r="AQ220" s="80"/>
    </row>
    <row r="221" spans="1:43" ht="12">
      <c r="A221" s="32">
        <v>1</v>
      </c>
      <c r="B221" s="41" t="s">
        <v>674</v>
      </c>
      <c r="C221" s="46" t="s">
        <v>221</v>
      </c>
      <c r="D221" s="5">
        <v>18382</v>
      </c>
      <c r="E221" s="5">
        <v>18338</v>
      </c>
      <c r="F221" s="82">
        <f t="shared" si="72"/>
        <v>-0.002393645958002394</v>
      </c>
      <c r="G221" s="14">
        <f t="shared" si="73"/>
        <v>18360</v>
      </c>
      <c r="H221" s="14">
        <f t="shared" si="74"/>
        <v>5977.666666666668</v>
      </c>
      <c r="I221" s="14">
        <v>6941.976782702908</v>
      </c>
      <c r="J221" s="10">
        <v>1482.6163056380274</v>
      </c>
      <c r="K221" s="10">
        <v>117</v>
      </c>
      <c r="L221" s="17">
        <v>1599.6163056380274</v>
      </c>
      <c r="M221" s="14">
        <f t="shared" si="75"/>
        <v>8541.593088340935</v>
      </c>
      <c r="N221" s="4">
        <v>439</v>
      </c>
      <c r="O221" s="4">
        <v>3401.7402449923984</v>
      </c>
      <c r="P221" s="26">
        <f t="shared" si="76"/>
        <v>12382.333333333332</v>
      </c>
      <c r="Q221" s="9">
        <v>778.5118647210387</v>
      </c>
      <c r="R221" s="10">
        <v>6163.464917981869</v>
      </c>
      <c r="S221" s="11">
        <v>6941.976782702907</v>
      </c>
      <c r="T221" s="12">
        <v>791.2885900030561</v>
      </c>
      <c r="U221" s="10">
        <v>2399.747115747154</v>
      </c>
      <c r="V221" s="66">
        <v>3191.03570575021</v>
      </c>
      <c r="W221" s="51">
        <f t="shared" si="77"/>
        <v>0.4652283817179158</v>
      </c>
      <c r="X221" s="47">
        <f t="shared" si="78"/>
        <v>0.023910675381263617</v>
      </c>
      <c r="Y221" s="47">
        <f t="shared" si="79"/>
        <v>0.1852799697708278</v>
      </c>
      <c r="Z221" s="78">
        <f t="shared" si="80"/>
        <v>0.3255809731299928</v>
      </c>
      <c r="AA221" s="31">
        <f t="shared" si="81"/>
        <v>1</v>
      </c>
      <c r="AB221" s="59">
        <f t="shared" si="82"/>
        <v>0.6744190268700072</v>
      </c>
      <c r="AC221" s="59">
        <f t="shared" si="83"/>
        <v>0.03545373785231647</v>
      </c>
      <c r="AD221" s="59">
        <f t="shared" si="84"/>
        <v>0.2747253004274153</v>
      </c>
      <c r="AE221" s="51">
        <f t="shared" si="85"/>
        <v>0.06287279172377624</v>
      </c>
      <c r="AF221" s="47">
        <f t="shared" si="86"/>
        <v>0.49776280060154543</v>
      </c>
      <c r="AG221" s="52">
        <f t="shared" si="87"/>
        <v>0.12918536939494663</v>
      </c>
      <c r="AH221" s="31">
        <f t="shared" si="88"/>
        <v>0.6898209617202683</v>
      </c>
      <c r="AI221" s="31">
        <f t="shared" si="89"/>
        <v>1</v>
      </c>
      <c r="AJ221" s="31">
        <f t="shared" si="90"/>
        <v>0.7252746995725847</v>
      </c>
      <c r="AK221" s="31">
        <f t="shared" si="91"/>
        <v>0.04888318574080951</v>
      </c>
      <c r="AL221" s="31">
        <f t="shared" si="92"/>
        <v>0.9511168142591905</v>
      </c>
      <c r="AM221" s="31"/>
      <c r="AN221" s="17">
        <f t="shared" si="93"/>
        <v>7.916982639937544</v>
      </c>
      <c r="AO221" s="67">
        <f t="shared" si="94"/>
        <v>3.032707846498691</v>
      </c>
      <c r="AP221" s="75">
        <f t="shared" si="95"/>
        <v>0.34568642201836863</v>
      </c>
      <c r="AQ221" s="80"/>
    </row>
    <row r="222" spans="1:43" ht="12">
      <c r="A222" s="32">
        <v>1</v>
      </c>
      <c r="B222" s="41" t="s">
        <v>636</v>
      </c>
      <c r="C222" s="46" t="s">
        <v>14</v>
      </c>
      <c r="D222" s="5">
        <v>9107</v>
      </c>
      <c r="E222" s="5">
        <v>9177</v>
      </c>
      <c r="F222" s="82">
        <f t="shared" si="72"/>
        <v>0.007686395080707148</v>
      </c>
      <c r="G222" s="14">
        <f t="shared" si="73"/>
        <v>9142</v>
      </c>
      <c r="H222" s="14">
        <f t="shared" si="74"/>
        <v>3082.416666666667</v>
      </c>
      <c r="I222" s="14">
        <v>3558.7669827389864</v>
      </c>
      <c r="J222" s="10">
        <v>456.7</v>
      </c>
      <c r="K222" s="10">
        <v>53.75</v>
      </c>
      <c r="L222" s="17">
        <v>510.45</v>
      </c>
      <c r="M222" s="14">
        <f t="shared" si="75"/>
        <v>4069.216982738986</v>
      </c>
      <c r="N222" s="4">
        <v>268.25</v>
      </c>
      <c r="O222" s="4">
        <v>1722.116350594347</v>
      </c>
      <c r="P222" s="26">
        <f t="shared" si="76"/>
        <v>6059.583333333333</v>
      </c>
      <c r="Q222" s="9">
        <v>830.3960202320893</v>
      </c>
      <c r="R222" s="10">
        <v>2728.3709625069</v>
      </c>
      <c r="S222" s="11">
        <v>3558.766982738989</v>
      </c>
      <c r="T222" s="12">
        <v>838.1192345178034</v>
      </c>
      <c r="U222" s="10">
        <v>2398.5122500139732</v>
      </c>
      <c r="V222" s="66">
        <v>3236.6314845317766</v>
      </c>
      <c r="W222" s="51">
        <f t="shared" si="77"/>
        <v>0.4451123367686487</v>
      </c>
      <c r="X222" s="47">
        <f t="shared" si="78"/>
        <v>0.02934259461824546</v>
      </c>
      <c r="Y222" s="47">
        <f t="shared" si="79"/>
        <v>0.18837413592149935</v>
      </c>
      <c r="Z222" s="78">
        <f t="shared" si="80"/>
        <v>0.33717093269160653</v>
      </c>
      <c r="AA222" s="31">
        <f t="shared" si="81"/>
        <v>1</v>
      </c>
      <c r="AB222" s="59">
        <f t="shared" si="82"/>
        <v>0.6628290673083934</v>
      </c>
      <c r="AC222" s="59">
        <f t="shared" si="83"/>
        <v>0.04426872034655848</v>
      </c>
      <c r="AD222" s="59">
        <f t="shared" si="84"/>
        <v>0.2841971561181622</v>
      </c>
      <c r="AE222" s="51">
        <f t="shared" si="85"/>
        <v>0.1370384685798676</v>
      </c>
      <c r="AF222" s="47">
        <f t="shared" si="86"/>
        <v>0.4502571897144028</v>
      </c>
      <c r="AG222" s="52">
        <f t="shared" si="87"/>
        <v>0.08423846524100942</v>
      </c>
      <c r="AH222" s="31">
        <f t="shared" si="88"/>
        <v>0.6715341235352799</v>
      </c>
      <c r="AI222" s="31">
        <f t="shared" si="89"/>
        <v>1.0000000000000004</v>
      </c>
      <c r="AJ222" s="31">
        <f t="shared" si="90"/>
        <v>0.7158028438818378</v>
      </c>
      <c r="AK222" s="31">
        <f t="shared" si="91"/>
        <v>0.06184485116947399</v>
      </c>
      <c r="AL222" s="31">
        <f t="shared" si="92"/>
        <v>0.938155148830526</v>
      </c>
      <c r="AM222" s="31"/>
      <c r="AN222" s="17">
        <f t="shared" si="93"/>
        <v>3.285626250646458</v>
      </c>
      <c r="AO222" s="67">
        <f t="shared" si="94"/>
        <v>2.8617792686668424</v>
      </c>
      <c r="AP222" s="75">
        <f t="shared" si="95"/>
        <v>0.6739728286924729</v>
      </c>
      <c r="AQ222" s="80"/>
    </row>
    <row r="223" spans="1:43" ht="12">
      <c r="A223" s="32">
        <v>1</v>
      </c>
      <c r="B223" s="41" t="s">
        <v>644</v>
      </c>
      <c r="C223" s="46" t="s">
        <v>30</v>
      </c>
      <c r="D223" s="5">
        <v>18136</v>
      </c>
      <c r="E223" s="5">
        <v>18138</v>
      </c>
      <c r="F223" s="82">
        <f t="shared" si="72"/>
        <v>0.00011027790030877812</v>
      </c>
      <c r="G223" s="14">
        <f t="shared" si="73"/>
        <v>18137</v>
      </c>
      <c r="H223" s="14">
        <f t="shared" si="74"/>
        <v>5735.416666666666</v>
      </c>
      <c r="I223" s="14">
        <v>7008.6464259673285</v>
      </c>
      <c r="J223" s="10">
        <v>1280.0633335790455</v>
      </c>
      <c r="K223" s="10">
        <v>137.5</v>
      </c>
      <c r="L223" s="17">
        <v>1417.5633335790455</v>
      </c>
      <c r="M223" s="14">
        <f t="shared" si="75"/>
        <v>8426.209759546375</v>
      </c>
      <c r="N223" s="4">
        <v>454.6666666666667</v>
      </c>
      <c r="O223" s="4">
        <v>3520.706907120293</v>
      </c>
      <c r="P223" s="26">
        <f t="shared" si="76"/>
        <v>12401.583333333334</v>
      </c>
      <c r="Q223" s="9">
        <v>1196.4811238884313</v>
      </c>
      <c r="R223" s="10">
        <v>5812.165302078888</v>
      </c>
      <c r="S223" s="11">
        <v>7008.646425967319</v>
      </c>
      <c r="T223" s="12">
        <v>1205.208504840812</v>
      </c>
      <c r="U223" s="10">
        <v>2395.7004182856112</v>
      </c>
      <c r="V223" s="66">
        <v>3600.9089231264234</v>
      </c>
      <c r="W223" s="51">
        <f t="shared" si="77"/>
        <v>0.46458674309678416</v>
      </c>
      <c r="X223" s="47">
        <f t="shared" si="78"/>
        <v>0.025068460421605928</v>
      </c>
      <c r="Y223" s="47">
        <f t="shared" si="79"/>
        <v>0.19411737923142158</v>
      </c>
      <c r="Z223" s="78">
        <f t="shared" si="80"/>
        <v>0.3162274172501883</v>
      </c>
      <c r="AA223" s="31">
        <f t="shared" si="81"/>
        <v>1</v>
      </c>
      <c r="AB223" s="59">
        <f t="shared" si="82"/>
        <v>0.6837725827498117</v>
      </c>
      <c r="AC223" s="59">
        <f t="shared" si="83"/>
        <v>0.03666198536477197</v>
      </c>
      <c r="AD223" s="59">
        <f t="shared" si="84"/>
        <v>0.28389172676502006</v>
      </c>
      <c r="AE223" s="51">
        <f t="shared" si="85"/>
        <v>0.09647809410533047</v>
      </c>
      <c r="AF223" s="47">
        <f t="shared" si="86"/>
        <v>0.4686631654892632</v>
      </c>
      <c r="AG223" s="52">
        <f t="shared" si="87"/>
        <v>0.11430502827561363</v>
      </c>
      <c r="AH223" s="31">
        <f t="shared" si="88"/>
        <v>0.6794462878702072</v>
      </c>
      <c r="AI223" s="31">
        <f t="shared" si="89"/>
        <v>0.9999999999999992</v>
      </c>
      <c r="AJ223" s="31">
        <f t="shared" si="90"/>
        <v>0.7161082732349799</v>
      </c>
      <c r="AK223" s="31">
        <f t="shared" si="91"/>
        <v>0.05119614831309441</v>
      </c>
      <c r="AL223" s="31">
        <f t="shared" si="92"/>
        <v>0.9488038516869056</v>
      </c>
      <c r="AM223" s="31"/>
      <c r="AN223" s="17">
        <f t="shared" si="93"/>
        <v>4.857715835240254</v>
      </c>
      <c r="AO223" s="67">
        <f t="shared" si="94"/>
        <v>1.9877891739587776</v>
      </c>
      <c r="AP223" s="75">
        <f t="shared" si="95"/>
        <v>0.3418206987028828</v>
      </c>
      <c r="AQ223" s="80"/>
    </row>
    <row r="224" spans="1:43" ht="12">
      <c r="A224" s="32">
        <v>1</v>
      </c>
      <c r="B224" s="41" t="s">
        <v>715</v>
      </c>
      <c r="C224" s="46" t="s">
        <v>228</v>
      </c>
      <c r="D224" s="5">
        <v>15524</v>
      </c>
      <c r="E224" s="5">
        <v>15761</v>
      </c>
      <c r="F224" s="82">
        <f t="shared" si="72"/>
        <v>0.015266683844370008</v>
      </c>
      <c r="G224" s="14">
        <f t="shared" si="73"/>
        <v>15642.5</v>
      </c>
      <c r="H224" s="14">
        <f t="shared" si="74"/>
        <v>5209</v>
      </c>
      <c r="I224" s="14">
        <v>6198.285670477831</v>
      </c>
      <c r="J224" s="10">
        <v>908.8587148782289</v>
      </c>
      <c r="K224" s="10">
        <v>67.5</v>
      </c>
      <c r="L224" s="17">
        <v>976.3587148782289</v>
      </c>
      <c r="M224" s="14">
        <f t="shared" si="75"/>
        <v>7174.64438535606</v>
      </c>
      <c r="N224" s="4">
        <v>316</v>
      </c>
      <c r="O224" s="4">
        <v>2942.8556146439396</v>
      </c>
      <c r="P224" s="26">
        <f t="shared" si="76"/>
        <v>10433.5</v>
      </c>
      <c r="Q224" s="9">
        <v>675.4762649275552</v>
      </c>
      <c r="R224" s="10">
        <v>5522.8094055502825</v>
      </c>
      <c r="S224" s="11">
        <v>6198.285670477838</v>
      </c>
      <c r="T224" s="12">
        <v>681.1678372920578</v>
      </c>
      <c r="U224" s="10">
        <v>2374.685697322611</v>
      </c>
      <c r="V224" s="66">
        <v>3055.8535346146687</v>
      </c>
      <c r="W224" s="51">
        <f t="shared" si="77"/>
        <v>0.458663537500787</v>
      </c>
      <c r="X224" s="47">
        <f t="shared" si="78"/>
        <v>0.020201374460604122</v>
      </c>
      <c r="Y224" s="47">
        <f t="shared" si="79"/>
        <v>0.1881320514395998</v>
      </c>
      <c r="Z224" s="78">
        <f t="shared" si="80"/>
        <v>0.3330030365990091</v>
      </c>
      <c r="AA224" s="31">
        <f t="shared" si="81"/>
        <v>1</v>
      </c>
      <c r="AB224" s="59">
        <f t="shared" si="82"/>
        <v>0.6669969634009909</v>
      </c>
      <c r="AC224" s="59">
        <f t="shared" si="83"/>
        <v>0.03028705611731442</v>
      </c>
      <c r="AD224" s="59">
        <f t="shared" si="84"/>
        <v>0.28205833274011016</v>
      </c>
      <c r="AE224" s="51">
        <f t="shared" si="85"/>
        <v>0.06474109981574307</v>
      </c>
      <c r="AF224" s="47">
        <f t="shared" si="86"/>
        <v>0.529334298706118</v>
      </c>
      <c r="AG224" s="52">
        <f t="shared" si="87"/>
        <v>0.09357921262071489</v>
      </c>
      <c r="AH224" s="31">
        <f t="shared" si="88"/>
        <v>0.687654611142576</v>
      </c>
      <c r="AI224" s="31">
        <f t="shared" si="89"/>
        <v>1.0000000000000004</v>
      </c>
      <c r="AJ224" s="31">
        <f t="shared" si="90"/>
        <v>0.7179416672598898</v>
      </c>
      <c r="AK224" s="31">
        <f t="shared" si="91"/>
        <v>0.04218595674062015</v>
      </c>
      <c r="AL224" s="31">
        <f t="shared" si="92"/>
        <v>0.9578140432593798</v>
      </c>
      <c r="AM224" s="31"/>
      <c r="AN224" s="17">
        <f t="shared" si="93"/>
        <v>8.176170936431946</v>
      </c>
      <c r="AO224" s="67">
        <f t="shared" si="94"/>
        <v>3.4861976260697105</v>
      </c>
      <c r="AP224" s="75">
        <f t="shared" si="95"/>
        <v>0.3831197565857822</v>
      </c>
      <c r="AQ224" s="80"/>
    </row>
    <row r="225" spans="1:43" ht="12">
      <c r="A225" s="32">
        <v>1</v>
      </c>
      <c r="B225" s="41" t="s">
        <v>752</v>
      </c>
      <c r="C225" s="46" t="s">
        <v>245</v>
      </c>
      <c r="D225" s="5">
        <v>14234</v>
      </c>
      <c r="E225" s="5">
        <v>14331</v>
      </c>
      <c r="F225" s="82">
        <f t="shared" si="72"/>
        <v>0.006814669102149782</v>
      </c>
      <c r="G225" s="14">
        <f t="shared" si="73"/>
        <v>14282.5</v>
      </c>
      <c r="H225" s="14">
        <f t="shared" si="74"/>
        <v>5053.5</v>
      </c>
      <c r="I225" s="14">
        <v>5343.881581334993</v>
      </c>
      <c r="J225" s="10">
        <v>1061.3043463105962</v>
      </c>
      <c r="K225" s="10">
        <v>176.5</v>
      </c>
      <c r="L225" s="17">
        <v>1237.8043463105962</v>
      </c>
      <c r="M225" s="14">
        <f t="shared" si="75"/>
        <v>6581.685927645589</v>
      </c>
      <c r="N225" s="4">
        <v>279.91666666666663</v>
      </c>
      <c r="O225" s="4">
        <v>2367.3974056877437</v>
      </c>
      <c r="P225" s="26">
        <f t="shared" si="76"/>
        <v>9229</v>
      </c>
      <c r="Q225" s="9">
        <v>1106.5755451799307</v>
      </c>
      <c r="R225" s="10">
        <v>4237.306036155069</v>
      </c>
      <c r="S225" s="11">
        <v>5343.881581334999</v>
      </c>
      <c r="T225" s="12">
        <v>1112.4308259285938</v>
      </c>
      <c r="U225" s="10">
        <v>2369.1954594901</v>
      </c>
      <c r="V225" s="66">
        <v>3481.6262854186934</v>
      </c>
      <c r="W225" s="51">
        <f t="shared" si="77"/>
        <v>0.4608216998176502</v>
      </c>
      <c r="X225" s="47">
        <f t="shared" si="78"/>
        <v>0.01959857634634459</v>
      </c>
      <c r="Y225" s="47">
        <f t="shared" si="79"/>
        <v>0.16575511329863424</v>
      </c>
      <c r="Z225" s="78">
        <f t="shared" si="80"/>
        <v>0.3538246105373709</v>
      </c>
      <c r="AA225" s="31">
        <f t="shared" si="81"/>
        <v>0.9999999999999999</v>
      </c>
      <c r="AB225" s="59">
        <f t="shared" si="82"/>
        <v>0.6461753894626291</v>
      </c>
      <c r="AC225" s="59">
        <f t="shared" si="83"/>
        <v>0.03033011882833098</v>
      </c>
      <c r="AD225" s="59">
        <f t="shared" si="84"/>
        <v>0.25651721808297145</v>
      </c>
      <c r="AE225" s="51">
        <f t="shared" si="85"/>
        <v>0.11990199861089292</v>
      </c>
      <c r="AF225" s="47">
        <f t="shared" si="86"/>
        <v>0.4591294870684872</v>
      </c>
      <c r="AG225" s="52">
        <f t="shared" si="87"/>
        <v>0.13412117740931803</v>
      </c>
      <c r="AH225" s="31">
        <f t="shared" si="88"/>
        <v>0.7131526630886982</v>
      </c>
      <c r="AI225" s="31">
        <f t="shared" si="89"/>
        <v>1.0000000000000007</v>
      </c>
      <c r="AJ225" s="31">
        <f t="shared" si="90"/>
        <v>0.7434827819170284</v>
      </c>
      <c r="AK225" s="31">
        <f t="shared" si="91"/>
        <v>0.04079464859983237</v>
      </c>
      <c r="AL225" s="31">
        <f t="shared" si="92"/>
        <v>0.9592053514001676</v>
      </c>
      <c r="AM225" s="31"/>
      <c r="AN225" s="17">
        <f t="shared" si="93"/>
        <v>3.829206288366039</v>
      </c>
      <c r="AO225" s="67">
        <f t="shared" si="94"/>
        <v>2.1297463215408747</v>
      </c>
      <c r="AP225" s="75">
        <f t="shared" si="95"/>
        <v>0.4433472979201443</v>
      </c>
      <c r="AQ225" s="80"/>
    </row>
    <row r="226" spans="1:43" ht="12">
      <c r="A226" s="32">
        <v>3</v>
      </c>
      <c r="B226" s="41" t="s">
        <v>1156</v>
      </c>
      <c r="C226" s="46" t="s">
        <v>536</v>
      </c>
      <c r="D226" s="5">
        <v>7736</v>
      </c>
      <c r="E226" s="5">
        <v>7810</v>
      </c>
      <c r="F226" s="82">
        <f t="shared" si="72"/>
        <v>0.009565667011375388</v>
      </c>
      <c r="G226" s="14">
        <f t="shared" si="73"/>
        <v>7773</v>
      </c>
      <c r="H226" s="14">
        <f t="shared" si="74"/>
        <v>2532.500000000001</v>
      </c>
      <c r="I226" s="14">
        <v>2949.3895438444024</v>
      </c>
      <c r="J226" s="10">
        <v>395.5759519793072</v>
      </c>
      <c r="K226" s="10">
        <v>35</v>
      </c>
      <c r="L226" s="17">
        <v>430.5759519793072</v>
      </c>
      <c r="M226" s="14">
        <f t="shared" si="75"/>
        <v>3379.9654958237097</v>
      </c>
      <c r="N226" s="4">
        <v>377.0833333333333</v>
      </c>
      <c r="O226" s="4">
        <v>1483.4511708429561</v>
      </c>
      <c r="P226" s="26">
        <f t="shared" si="76"/>
        <v>5240.499999999999</v>
      </c>
      <c r="Q226" s="9">
        <v>337.1966350584717</v>
      </c>
      <c r="R226" s="10">
        <v>2612.1929087859344</v>
      </c>
      <c r="S226" s="11">
        <v>2949.389543844406</v>
      </c>
      <c r="T226" s="12">
        <v>341.7343334711701</v>
      </c>
      <c r="U226" s="10">
        <v>2352.6413136431775</v>
      </c>
      <c r="V226" s="66">
        <v>2694.3756471143474</v>
      </c>
      <c r="W226" s="51">
        <f t="shared" si="77"/>
        <v>0.4348341046987919</v>
      </c>
      <c r="X226" s="47">
        <f t="shared" si="78"/>
        <v>0.048511943050731164</v>
      </c>
      <c r="Y226" s="47">
        <f t="shared" si="79"/>
        <v>0.19084667063462707</v>
      </c>
      <c r="Z226" s="78">
        <f t="shared" si="80"/>
        <v>0.3258072816158499</v>
      </c>
      <c r="AA226" s="31">
        <f t="shared" si="81"/>
        <v>1</v>
      </c>
      <c r="AB226" s="59">
        <f t="shared" si="82"/>
        <v>0.6741927183841502</v>
      </c>
      <c r="AC226" s="59">
        <f t="shared" si="83"/>
        <v>0.07195560220080782</v>
      </c>
      <c r="AD226" s="59">
        <f t="shared" si="84"/>
        <v>0.2830743575694984</v>
      </c>
      <c r="AE226" s="51">
        <f t="shared" si="85"/>
        <v>0.06434436314444648</v>
      </c>
      <c r="AF226" s="47">
        <f t="shared" si="86"/>
        <v>0.498462533877671</v>
      </c>
      <c r="AG226" s="52">
        <f t="shared" si="87"/>
        <v>0.082163143207577</v>
      </c>
      <c r="AH226" s="31">
        <f t="shared" si="88"/>
        <v>0.6449700402296945</v>
      </c>
      <c r="AI226" s="31">
        <f t="shared" si="89"/>
        <v>1.0000000000000007</v>
      </c>
      <c r="AJ226" s="31">
        <f t="shared" si="90"/>
        <v>0.7169256424305016</v>
      </c>
      <c r="AK226" s="31">
        <f t="shared" si="91"/>
        <v>0.10036689712599191</v>
      </c>
      <c r="AL226" s="31">
        <f t="shared" si="92"/>
        <v>0.899633102874008</v>
      </c>
      <c r="AM226" s="31"/>
      <c r="AN226" s="17">
        <f t="shared" si="93"/>
        <v>7.746794117126839</v>
      </c>
      <c r="AO226" s="67">
        <f t="shared" si="94"/>
        <v>6.884416001594568</v>
      </c>
      <c r="AP226" s="75">
        <f t="shared" si="95"/>
        <v>0.7976705954468828</v>
      </c>
      <c r="AQ226" s="80"/>
    </row>
    <row r="227" spans="1:43" ht="12">
      <c r="A227" s="32">
        <v>1</v>
      </c>
      <c r="B227" s="41" t="s">
        <v>852</v>
      </c>
      <c r="C227" s="46" t="s">
        <v>177</v>
      </c>
      <c r="D227" s="5">
        <v>14958</v>
      </c>
      <c r="E227" s="5">
        <v>15112</v>
      </c>
      <c r="F227" s="82">
        <f t="shared" si="72"/>
        <v>0.010295494050006685</v>
      </c>
      <c r="G227" s="14">
        <f t="shared" si="73"/>
        <v>15035</v>
      </c>
      <c r="H227" s="14">
        <f t="shared" si="74"/>
        <v>4921.984254773439</v>
      </c>
      <c r="I227" s="14">
        <v>6083.3480661478325</v>
      </c>
      <c r="J227" s="10">
        <v>1057.0220749838397</v>
      </c>
      <c r="K227" s="10">
        <v>155</v>
      </c>
      <c r="L227" s="17">
        <v>1212.0220749838397</v>
      </c>
      <c r="M227" s="14">
        <f t="shared" si="75"/>
        <v>7295.370141131672</v>
      </c>
      <c r="N227" s="4">
        <v>314.83333333333326</v>
      </c>
      <c r="O227" s="4">
        <v>2502.8122707615553</v>
      </c>
      <c r="P227" s="26">
        <f t="shared" si="76"/>
        <v>10113.015745226561</v>
      </c>
      <c r="Q227" s="9">
        <v>1242.146986196764</v>
      </c>
      <c r="R227" s="10">
        <v>4841.2010799510645</v>
      </c>
      <c r="S227" s="11">
        <v>6083.348066147828</v>
      </c>
      <c r="T227" s="12">
        <v>1251.1011146371309</v>
      </c>
      <c r="U227" s="10">
        <v>2344.4112863882046</v>
      </c>
      <c r="V227" s="66">
        <v>3595.5124010253357</v>
      </c>
      <c r="W227" s="51">
        <f t="shared" si="77"/>
        <v>0.48522581583848834</v>
      </c>
      <c r="X227" s="47">
        <f t="shared" si="78"/>
        <v>0.020940028821638396</v>
      </c>
      <c r="Y227" s="47">
        <f t="shared" si="79"/>
        <v>0.16646573134430032</v>
      </c>
      <c r="Z227" s="78">
        <f t="shared" si="80"/>
        <v>0.3273684239955729</v>
      </c>
      <c r="AA227" s="31">
        <f t="shared" si="81"/>
        <v>1</v>
      </c>
      <c r="AB227" s="59">
        <f t="shared" si="82"/>
        <v>0.6726315760044271</v>
      </c>
      <c r="AC227" s="59">
        <f t="shared" si="83"/>
        <v>0.03113149838434075</v>
      </c>
      <c r="AD227" s="59">
        <f t="shared" si="84"/>
        <v>0.24748426520970326</v>
      </c>
      <c r="AE227" s="51">
        <f t="shared" si="85"/>
        <v>0.12282656504149804</v>
      </c>
      <c r="AF227" s="47">
        <f t="shared" si="86"/>
        <v>0.478709932023606</v>
      </c>
      <c r="AG227" s="52">
        <f t="shared" si="87"/>
        <v>0.11984773934085148</v>
      </c>
      <c r="AH227" s="31">
        <f t="shared" si="88"/>
        <v>0.7213842364059555</v>
      </c>
      <c r="AI227" s="31">
        <f t="shared" si="89"/>
        <v>0.9999999999999996</v>
      </c>
      <c r="AJ227" s="31">
        <f t="shared" si="90"/>
        <v>0.7525157347902967</v>
      </c>
      <c r="AK227" s="31">
        <f t="shared" si="91"/>
        <v>0.041369896927160144</v>
      </c>
      <c r="AL227" s="31">
        <f t="shared" si="92"/>
        <v>0.9586301030728399</v>
      </c>
      <c r="AM227" s="31"/>
      <c r="AN227" s="17">
        <f t="shared" si="93"/>
        <v>3.8974462231510723</v>
      </c>
      <c r="AO227" s="67">
        <f t="shared" si="94"/>
        <v>1.873878345211272</v>
      </c>
      <c r="AP227" s="75">
        <f t="shared" si="95"/>
        <v>0.38538174388445956</v>
      </c>
      <c r="AQ227" s="80"/>
    </row>
    <row r="228" spans="1:43" ht="12">
      <c r="A228" s="32">
        <v>1</v>
      </c>
      <c r="B228" s="41" t="s">
        <v>772</v>
      </c>
      <c r="C228" s="46" t="s">
        <v>265</v>
      </c>
      <c r="D228" s="5">
        <v>10641</v>
      </c>
      <c r="E228" s="5">
        <v>10680</v>
      </c>
      <c r="F228" s="82">
        <f t="shared" si="72"/>
        <v>0.003665069072455596</v>
      </c>
      <c r="G228" s="14">
        <f t="shared" si="73"/>
        <v>10660.5</v>
      </c>
      <c r="H228" s="14">
        <f t="shared" si="74"/>
        <v>3824.500000000002</v>
      </c>
      <c r="I228" s="14">
        <v>3881.0125236518506</v>
      </c>
      <c r="J228" s="10">
        <v>740.1785087719298</v>
      </c>
      <c r="K228" s="10">
        <v>146.83333333333334</v>
      </c>
      <c r="L228" s="17">
        <v>887.0118421052632</v>
      </c>
      <c r="M228" s="14">
        <f t="shared" si="75"/>
        <v>4768.024365757114</v>
      </c>
      <c r="N228" s="4">
        <v>229.5</v>
      </c>
      <c r="O228" s="4">
        <v>1838.475634242885</v>
      </c>
      <c r="P228" s="26">
        <f t="shared" si="76"/>
        <v>6835.999999999998</v>
      </c>
      <c r="Q228" s="9">
        <v>828.1547707933582</v>
      </c>
      <c r="R228" s="10">
        <v>3052.8577528584897</v>
      </c>
      <c r="S228" s="11">
        <v>3881.012523651848</v>
      </c>
      <c r="T228" s="12">
        <v>836.1562588885964</v>
      </c>
      <c r="U228" s="10">
        <v>2336.4081064360453</v>
      </c>
      <c r="V228" s="66">
        <v>3172.5643653246416</v>
      </c>
      <c r="W228" s="51">
        <f t="shared" si="77"/>
        <v>0.4472608569726667</v>
      </c>
      <c r="X228" s="47">
        <f t="shared" si="78"/>
        <v>0.021528070915998312</v>
      </c>
      <c r="Y228" s="47">
        <f t="shared" si="79"/>
        <v>0.17245679229331504</v>
      </c>
      <c r="Z228" s="78">
        <f t="shared" si="80"/>
        <v>0.35875427981801994</v>
      </c>
      <c r="AA228" s="31">
        <f t="shared" si="81"/>
        <v>1</v>
      </c>
      <c r="AB228" s="59">
        <f t="shared" si="82"/>
        <v>0.64124572018198</v>
      </c>
      <c r="AC228" s="59">
        <f t="shared" si="83"/>
        <v>0.033572264482153315</v>
      </c>
      <c r="AD228" s="59">
        <f t="shared" si="84"/>
        <v>0.2689402624697024</v>
      </c>
      <c r="AE228" s="51">
        <f t="shared" si="85"/>
        <v>0.121146104563101</v>
      </c>
      <c r="AF228" s="47">
        <f t="shared" si="86"/>
        <v>0.4465853939231262</v>
      </c>
      <c r="AG228" s="52">
        <f t="shared" si="87"/>
        <v>0.12975597456191684</v>
      </c>
      <c r="AH228" s="31">
        <f t="shared" si="88"/>
        <v>0.697487473048144</v>
      </c>
      <c r="AI228" s="31">
        <f t="shared" si="89"/>
        <v>0.9999999999999997</v>
      </c>
      <c r="AJ228" s="31">
        <f t="shared" si="90"/>
        <v>0.7310597375302977</v>
      </c>
      <c r="AK228" s="31">
        <f t="shared" si="91"/>
        <v>0.045922737580336194</v>
      </c>
      <c r="AL228" s="31">
        <f t="shared" si="92"/>
        <v>0.9540772624196638</v>
      </c>
      <c r="AM228" s="31"/>
      <c r="AN228" s="17">
        <f t="shared" si="93"/>
        <v>3.686337216815045</v>
      </c>
      <c r="AO228" s="67">
        <f t="shared" si="94"/>
        <v>2.794224263227493</v>
      </c>
      <c r="AP228" s="75">
        <f t="shared" si="95"/>
        <v>0.6020099374061273</v>
      </c>
      <c r="AQ228" s="80"/>
    </row>
    <row r="229" spans="1:43" ht="12">
      <c r="A229" s="32">
        <v>1</v>
      </c>
      <c r="B229" s="41" t="s">
        <v>632</v>
      </c>
      <c r="C229" s="46" t="s">
        <v>2</v>
      </c>
      <c r="D229" s="5">
        <v>12758</v>
      </c>
      <c r="E229" s="5">
        <v>12855</v>
      </c>
      <c r="F229" s="82">
        <f t="shared" si="72"/>
        <v>0.00760307258190939</v>
      </c>
      <c r="G229" s="14">
        <f t="shared" si="73"/>
        <v>12806.5</v>
      </c>
      <c r="H229" s="14">
        <f t="shared" si="74"/>
        <v>4302.333333333334</v>
      </c>
      <c r="I229" s="14">
        <v>4868.357941283397</v>
      </c>
      <c r="J229" s="10">
        <v>724.1321207466677</v>
      </c>
      <c r="K229" s="10">
        <v>70.5</v>
      </c>
      <c r="L229" s="17">
        <v>794.6321207466677</v>
      </c>
      <c r="M229" s="14">
        <f t="shared" si="75"/>
        <v>5662.990062030065</v>
      </c>
      <c r="N229" s="4">
        <v>403.75</v>
      </c>
      <c r="O229" s="4">
        <v>2437.4266046366006</v>
      </c>
      <c r="P229" s="26">
        <f t="shared" si="76"/>
        <v>8504.166666666666</v>
      </c>
      <c r="Q229" s="9">
        <v>1481.1788730670357</v>
      </c>
      <c r="R229" s="10">
        <v>3387.179068216361</v>
      </c>
      <c r="S229" s="11">
        <v>4868.357941283397</v>
      </c>
      <c r="T229" s="12">
        <v>1493.5651633896164</v>
      </c>
      <c r="U229" s="10">
        <v>2309.584097563752</v>
      </c>
      <c r="V229" s="66">
        <v>3803.1492609533684</v>
      </c>
      <c r="W229" s="51">
        <f t="shared" si="77"/>
        <v>0.44219654566275446</v>
      </c>
      <c r="X229" s="47">
        <f t="shared" si="78"/>
        <v>0.03152695896615</v>
      </c>
      <c r="Y229" s="47">
        <f t="shared" si="79"/>
        <v>0.19032730290372862</v>
      </c>
      <c r="Z229" s="78">
        <f t="shared" si="80"/>
        <v>0.3359491924673669</v>
      </c>
      <c r="AA229" s="31">
        <f t="shared" si="81"/>
        <v>0.9999999999999999</v>
      </c>
      <c r="AB229" s="59">
        <f t="shared" si="82"/>
        <v>0.6640508075326331</v>
      </c>
      <c r="AC229" s="59">
        <f t="shared" si="83"/>
        <v>0.047476727094561494</v>
      </c>
      <c r="AD229" s="59">
        <f t="shared" si="84"/>
        <v>0.28661557330366694</v>
      </c>
      <c r="AE229" s="51">
        <f t="shared" si="85"/>
        <v>0.17417096008627564</v>
      </c>
      <c r="AF229" s="47">
        <f t="shared" si="86"/>
        <v>0.398296411745187</v>
      </c>
      <c r="AG229" s="52">
        <f t="shared" si="87"/>
        <v>0.0934403277703088</v>
      </c>
      <c r="AH229" s="31">
        <f t="shared" si="88"/>
        <v>0.6659076996017714</v>
      </c>
      <c r="AI229" s="31">
        <f t="shared" si="89"/>
        <v>0.9999999999999999</v>
      </c>
      <c r="AJ229" s="31">
        <f t="shared" si="90"/>
        <v>0.7133844266963331</v>
      </c>
      <c r="AK229" s="31">
        <f t="shared" si="91"/>
        <v>0.06655139265434365</v>
      </c>
      <c r="AL229" s="31">
        <f t="shared" si="92"/>
        <v>0.9334486073456564</v>
      </c>
      <c r="AM229" s="31"/>
      <c r="AN229" s="17">
        <f t="shared" si="93"/>
        <v>2.2868129770191925</v>
      </c>
      <c r="AO229" s="67">
        <f t="shared" si="94"/>
        <v>1.5463564323649575</v>
      </c>
      <c r="AP229" s="75">
        <f t="shared" si="95"/>
        <v>0.4744072078140785</v>
      </c>
      <c r="AQ229" s="80"/>
    </row>
    <row r="230" spans="1:43" ht="12">
      <c r="A230" s="32">
        <v>1</v>
      </c>
      <c r="B230" s="41" t="s">
        <v>608</v>
      </c>
      <c r="C230" s="46" t="s">
        <v>53</v>
      </c>
      <c r="D230" s="5">
        <v>8104</v>
      </c>
      <c r="E230" s="5">
        <v>8080</v>
      </c>
      <c r="F230" s="82">
        <f t="shared" si="72"/>
        <v>-0.0029615004935834156</v>
      </c>
      <c r="G230" s="14">
        <f t="shared" si="73"/>
        <v>8092</v>
      </c>
      <c r="H230" s="14">
        <f t="shared" si="74"/>
        <v>2774.5</v>
      </c>
      <c r="I230" s="14">
        <v>3244.862085127127</v>
      </c>
      <c r="J230" s="10">
        <v>338.4460139318885</v>
      </c>
      <c r="K230" s="10">
        <v>16.5</v>
      </c>
      <c r="L230" s="17">
        <v>354.9460139318885</v>
      </c>
      <c r="M230" s="14">
        <f t="shared" si="75"/>
        <v>3599.8080990590156</v>
      </c>
      <c r="N230" s="4">
        <v>191.75</v>
      </c>
      <c r="O230" s="4">
        <v>1525.941900940984</v>
      </c>
      <c r="P230" s="26">
        <f t="shared" si="76"/>
        <v>5317.5</v>
      </c>
      <c r="Q230" s="9">
        <v>287.6706623708605</v>
      </c>
      <c r="R230" s="10">
        <v>2957.1914227562693</v>
      </c>
      <c r="S230" s="11">
        <v>3244.86208512713</v>
      </c>
      <c r="T230" s="12">
        <v>288.86252283597685</v>
      </c>
      <c r="U230" s="10">
        <v>2283.998741427791</v>
      </c>
      <c r="V230" s="66">
        <v>2572.861264263768</v>
      </c>
      <c r="W230" s="51">
        <f t="shared" si="77"/>
        <v>0.44486012099098066</v>
      </c>
      <c r="X230" s="47">
        <f t="shared" si="78"/>
        <v>0.02369624320316362</v>
      </c>
      <c r="Y230" s="47">
        <f t="shared" si="79"/>
        <v>0.1885741350643826</v>
      </c>
      <c r="Z230" s="78">
        <f t="shared" si="80"/>
        <v>0.34286950074147304</v>
      </c>
      <c r="AA230" s="31">
        <f t="shared" si="81"/>
        <v>0.9999999999999999</v>
      </c>
      <c r="AB230" s="59">
        <f t="shared" si="82"/>
        <v>0.657130499258527</v>
      </c>
      <c r="AC230" s="59">
        <f t="shared" si="83"/>
        <v>0.03606017865538317</v>
      </c>
      <c r="AD230" s="59">
        <f t="shared" si="84"/>
        <v>0.28696603684832794</v>
      </c>
      <c r="AE230" s="51">
        <f t="shared" si="85"/>
        <v>0.05409885517082473</v>
      </c>
      <c r="AF230" s="47">
        <f t="shared" si="86"/>
        <v>0.5561243860378503</v>
      </c>
      <c r="AG230" s="52">
        <f t="shared" si="87"/>
        <v>0.06675054328761419</v>
      </c>
      <c r="AH230" s="31">
        <f t="shared" si="88"/>
        <v>0.6769737844962892</v>
      </c>
      <c r="AI230" s="31">
        <f t="shared" si="89"/>
        <v>1.0000000000000004</v>
      </c>
      <c r="AJ230" s="31">
        <f t="shared" si="90"/>
        <v>0.713033963151672</v>
      </c>
      <c r="AK230" s="31">
        <f t="shared" si="91"/>
        <v>0.050572876635488796</v>
      </c>
      <c r="AL230" s="31">
        <f t="shared" si="92"/>
        <v>0.9494271233645112</v>
      </c>
      <c r="AM230" s="31"/>
      <c r="AN230" s="17">
        <f t="shared" si="93"/>
        <v>10.279781046785732</v>
      </c>
      <c r="AO230" s="67">
        <f t="shared" si="94"/>
        <v>7.906871126804847</v>
      </c>
      <c r="AP230" s="75">
        <f t="shared" si="95"/>
        <v>0.7038816077566227</v>
      </c>
      <c r="AQ230" s="80"/>
    </row>
    <row r="231" spans="1:43" ht="12">
      <c r="A231" s="32">
        <v>3</v>
      </c>
      <c r="B231" s="41" t="s">
        <v>1069</v>
      </c>
      <c r="C231" s="46" t="s">
        <v>407</v>
      </c>
      <c r="D231" s="5">
        <v>13135</v>
      </c>
      <c r="E231" s="5">
        <v>13190</v>
      </c>
      <c r="F231" s="82">
        <f t="shared" si="72"/>
        <v>0.004187285877426722</v>
      </c>
      <c r="G231" s="14">
        <f t="shared" si="73"/>
        <v>13162.5</v>
      </c>
      <c r="H231" s="14">
        <f t="shared" si="74"/>
        <v>4399.000000000002</v>
      </c>
      <c r="I231" s="14">
        <v>4842.968518275114</v>
      </c>
      <c r="J231" s="10">
        <v>769.7137527608874</v>
      </c>
      <c r="K231" s="10">
        <v>49</v>
      </c>
      <c r="L231" s="17">
        <v>818.7137527608874</v>
      </c>
      <c r="M231" s="14">
        <f t="shared" si="75"/>
        <v>5661.682271036001</v>
      </c>
      <c r="N231" s="4">
        <v>647.8333333333334</v>
      </c>
      <c r="O231" s="4">
        <v>2453.9843956306645</v>
      </c>
      <c r="P231" s="26">
        <f t="shared" si="76"/>
        <v>8763.499999999998</v>
      </c>
      <c r="Q231" s="9">
        <v>788.1759393277202</v>
      </c>
      <c r="R231" s="10">
        <v>4054.792578947387</v>
      </c>
      <c r="S231" s="11">
        <v>4842.968518275107</v>
      </c>
      <c r="T231" s="12">
        <v>801.0308127454416</v>
      </c>
      <c r="U231" s="10">
        <v>2252.8757622027083</v>
      </c>
      <c r="V231" s="66">
        <v>3053.9065749481497</v>
      </c>
      <c r="W231" s="51">
        <f t="shared" si="77"/>
        <v>0.4301373045421463</v>
      </c>
      <c r="X231" s="47">
        <f t="shared" si="78"/>
        <v>0.049218106995884775</v>
      </c>
      <c r="Y231" s="47">
        <f t="shared" si="79"/>
        <v>0.18643756092160793</v>
      </c>
      <c r="Z231" s="78">
        <f t="shared" si="80"/>
        <v>0.334207027540361</v>
      </c>
      <c r="AA231" s="31">
        <f t="shared" si="81"/>
        <v>1</v>
      </c>
      <c r="AB231" s="59">
        <f t="shared" si="82"/>
        <v>0.665792972459639</v>
      </c>
      <c r="AC231" s="59">
        <f t="shared" si="83"/>
        <v>0.07392404100340429</v>
      </c>
      <c r="AD231" s="59">
        <f t="shared" si="84"/>
        <v>0.2800233235157945</v>
      </c>
      <c r="AE231" s="51">
        <f t="shared" si="85"/>
        <v>0.08993848797029959</v>
      </c>
      <c r="AF231" s="47">
        <f t="shared" si="86"/>
        <v>0.4626910000510513</v>
      </c>
      <c r="AG231" s="52">
        <f t="shared" si="87"/>
        <v>0.09342314745944971</v>
      </c>
      <c r="AH231" s="31">
        <f t="shared" si="88"/>
        <v>0.6460526354808006</v>
      </c>
      <c r="AI231" s="31">
        <f t="shared" si="89"/>
        <v>0.9999999999999993</v>
      </c>
      <c r="AJ231" s="31">
        <f t="shared" si="90"/>
        <v>0.7199766764842056</v>
      </c>
      <c r="AK231" s="31">
        <f t="shared" si="91"/>
        <v>0.10267560522153386</v>
      </c>
      <c r="AL231" s="31">
        <f t="shared" si="92"/>
        <v>0.8973243947784662</v>
      </c>
      <c r="AM231" s="31"/>
      <c r="AN231" s="17">
        <f t="shared" si="93"/>
        <v>5.144527226250967</v>
      </c>
      <c r="AO231" s="67">
        <f t="shared" si="94"/>
        <v>2.8124707893336014</v>
      </c>
      <c r="AP231" s="75">
        <f t="shared" si="95"/>
        <v>0.46518488685222803</v>
      </c>
      <c r="AQ231" s="80"/>
    </row>
    <row r="232" spans="1:43" ht="12">
      <c r="A232" s="32">
        <v>1</v>
      </c>
      <c r="B232" s="41" t="s">
        <v>634</v>
      </c>
      <c r="C232" s="46" t="s">
        <v>4</v>
      </c>
      <c r="D232" s="5">
        <v>21022</v>
      </c>
      <c r="E232" s="5">
        <v>21305</v>
      </c>
      <c r="F232" s="82">
        <f t="shared" si="72"/>
        <v>0.013462087337075445</v>
      </c>
      <c r="G232" s="14">
        <f t="shared" si="73"/>
        <v>21163.5</v>
      </c>
      <c r="H232" s="14">
        <f t="shared" si="74"/>
        <v>6935.499999999996</v>
      </c>
      <c r="I232" s="14">
        <v>8241.63218702115</v>
      </c>
      <c r="J232" s="10">
        <v>1091.1443990527666</v>
      </c>
      <c r="K232" s="10">
        <v>152.16666666666666</v>
      </c>
      <c r="L232" s="17">
        <v>1243.3110657194334</v>
      </c>
      <c r="M232" s="14">
        <f t="shared" si="75"/>
        <v>9484.943252740584</v>
      </c>
      <c r="N232" s="4">
        <v>680.3333333333333</v>
      </c>
      <c r="O232" s="4">
        <v>4062.723413926085</v>
      </c>
      <c r="P232" s="26">
        <f t="shared" si="76"/>
        <v>14228.000000000004</v>
      </c>
      <c r="Q232" s="9">
        <v>1430.9106676881536</v>
      </c>
      <c r="R232" s="10">
        <v>6810.721519332996</v>
      </c>
      <c r="S232" s="11">
        <v>8241.632187021149</v>
      </c>
      <c r="T232" s="12">
        <v>1438.765145300094</v>
      </c>
      <c r="U232" s="10">
        <v>2243.569245716878</v>
      </c>
      <c r="V232" s="66">
        <v>3682.334391016972</v>
      </c>
      <c r="W232" s="51">
        <f t="shared" si="77"/>
        <v>0.4481746049916405</v>
      </c>
      <c r="X232" s="47">
        <f t="shared" si="78"/>
        <v>0.032146541608587105</v>
      </c>
      <c r="Y232" s="47">
        <f t="shared" si="79"/>
        <v>0.19196840853006758</v>
      </c>
      <c r="Z232" s="78">
        <f t="shared" si="80"/>
        <v>0.32771044486970474</v>
      </c>
      <c r="AA232" s="31">
        <f t="shared" si="81"/>
        <v>1</v>
      </c>
      <c r="AB232" s="59">
        <f t="shared" si="82"/>
        <v>0.6722895551302952</v>
      </c>
      <c r="AC232" s="59">
        <f t="shared" si="83"/>
        <v>0.04781651204198293</v>
      </c>
      <c r="AD232" s="59">
        <f t="shared" si="84"/>
        <v>0.2855442376951141</v>
      </c>
      <c r="AE232" s="51">
        <f t="shared" si="85"/>
        <v>0.10057004973911676</v>
      </c>
      <c r="AF232" s="47">
        <f t="shared" si="86"/>
        <v>0.4786843912941379</v>
      </c>
      <c r="AG232" s="52">
        <f t="shared" si="87"/>
        <v>0.08738480922964809</v>
      </c>
      <c r="AH232" s="31">
        <f t="shared" si="88"/>
        <v>0.6666392502629028</v>
      </c>
      <c r="AI232" s="31">
        <f t="shared" si="89"/>
        <v>0.9999999999999999</v>
      </c>
      <c r="AJ232" s="31">
        <f t="shared" si="90"/>
        <v>0.7144557623048858</v>
      </c>
      <c r="AK232" s="31">
        <f t="shared" si="91"/>
        <v>0.06692718368975485</v>
      </c>
      <c r="AL232" s="31">
        <f t="shared" si="92"/>
        <v>0.9330728163102451</v>
      </c>
      <c r="AM232" s="31"/>
      <c r="AN232" s="17">
        <f t="shared" si="93"/>
        <v>4.759711191710323</v>
      </c>
      <c r="AO232" s="67">
        <f t="shared" si="94"/>
        <v>1.559371418640337</v>
      </c>
      <c r="AP232" s="75">
        <f t="shared" si="95"/>
        <v>0.2722238987139018</v>
      </c>
      <c r="AQ232" s="80"/>
    </row>
    <row r="233" spans="1:43" ht="12">
      <c r="A233" s="32">
        <v>1</v>
      </c>
      <c r="B233" s="41" t="s">
        <v>615</v>
      </c>
      <c r="C233" s="46" t="s">
        <v>67</v>
      </c>
      <c r="D233" s="5">
        <v>12387</v>
      </c>
      <c r="E233" s="5">
        <v>12533</v>
      </c>
      <c r="F233" s="82">
        <f t="shared" si="72"/>
        <v>0.011786550415758457</v>
      </c>
      <c r="G233" s="14">
        <f t="shared" si="73"/>
        <v>12460</v>
      </c>
      <c r="H233" s="14">
        <f t="shared" si="74"/>
        <v>3909</v>
      </c>
      <c r="I233" s="14">
        <v>4613.036045330551</v>
      </c>
      <c r="J233" s="10">
        <v>1018.0408789486376</v>
      </c>
      <c r="K233" s="10">
        <v>94</v>
      </c>
      <c r="L233" s="17">
        <v>1112.0408789486376</v>
      </c>
      <c r="M233" s="14">
        <f t="shared" si="75"/>
        <v>5725.0769242791885</v>
      </c>
      <c r="N233" s="4">
        <v>298.08333333333337</v>
      </c>
      <c r="O233" s="4">
        <v>2527.8397423874794</v>
      </c>
      <c r="P233" s="26">
        <f t="shared" si="76"/>
        <v>8551</v>
      </c>
      <c r="Q233" s="9">
        <v>754.9421854404378</v>
      </c>
      <c r="R233" s="10">
        <v>3858.0938598901084</v>
      </c>
      <c r="S233" s="11">
        <v>4613.036045330547</v>
      </c>
      <c r="T233" s="12">
        <v>761.0095905037289</v>
      </c>
      <c r="U233" s="10">
        <v>2242.7166890683843</v>
      </c>
      <c r="V233" s="66">
        <v>3003.726279572113</v>
      </c>
      <c r="W233" s="51">
        <f t="shared" si="77"/>
        <v>0.4594764786740922</v>
      </c>
      <c r="X233" s="47">
        <f t="shared" si="78"/>
        <v>0.023923220973782775</v>
      </c>
      <c r="Y233" s="47">
        <f t="shared" si="79"/>
        <v>0.20287638381921985</v>
      </c>
      <c r="Z233" s="78">
        <f t="shared" si="80"/>
        <v>0.3137239165329053</v>
      </c>
      <c r="AA233" s="31">
        <f t="shared" si="81"/>
        <v>1.0000000000000002</v>
      </c>
      <c r="AB233" s="59">
        <f t="shared" si="82"/>
        <v>0.6862760834670947</v>
      </c>
      <c r="AC233" s="59">
        <f t="shared" si="83"/>
        <v>0.034859470627217094</v>
      </c>
      <c r="AD233" s="59">
        <f t="shared" si="84"/>
        <v>0.29561919569494555</v>
      </c>
      <c r="AE233" s="51">
        <f t="shared" si="85"/>
        <v>0.08828700566488572</v>
      </c>
      <c r="AF233" s="47">
        <f t="shared" si="86"/>
        <v>0.45118627761549623</v>
      </c>
      <c r="AG233" s="52">
        <f t="shared" si="87"/>
        <v>0.13004805039745498</v>
      </c>
      <c r="AH233" s="31">
        <f t="shared" si="88"/>
        <v>0.669521333677837</v>
      </c>
      <c r="AI233" s="31">
        <f t="shared" si="89"/>
        <v>0.9999999999999996</v>
      </c>
      <c r="AJ233" s="31">
        <f t="shared" si="90"/>
        <v>0.7043808043050546</v>
      </c>
      <c r="AK233" s="31">
        <f t="shared" si="91"/>
        <v>0.04948952386856938</v>
      </c>
      <c r="AL233" s="31">
        <f t="shared" si="92"/>
        <v>0.9505104761314307</v>
      </c>
      <c r="AM233" s="31"/>
      <c r="AN233" s="17">
        <f t="shared" si="93"/>
        <v>5.110449428176111</v>
      </c>
      <c r="AO233" s="67">
        <f t="shared" si="94"/>
        <v>2.947028154512325</v>
      </c>
      <c r="AP233" s="75">
        <f t="shared" si="95"/>
        <v>0.48616933989460787</v>
      </c>
      <c r="AQ233" s="80"/>
    </row>
    <row r="234" spans="1:43" ht="12">
      <c r="A234" s="32">
        <v>1</v>
      </c>
      <c r="B234" s="41" t="s">
        <v>889</v>
      </c>
      <c r="C234" s="46" t="s">
        <v>83</v>
      </c>
      <c r="D234" s="5">
        <v>14094</v>
      </c>
      <c r="E234" s="5">
        <v>14180</v>
      </c>
      <c r="F234" s="82">
        <f t="shared" si="72"/>
        <v>0.006101887327940968</v>
      </c>
      <c r="G234" s="14">
        <f t="shared" si="73"/>
        <v>14137</v>
      </c>
      <c r="H234" s="14">
        <f t="shared" si="74"/>
        <v>4917.499999999998</v>
      </c>
      <c r="I234" s="14">
        <v>4952.981858202625</v>
      </c>
      <c r="J234" s="10">
        <v>792.859823852618</v>
      </c>
      <c r="K234" s="10">
        <v>122.5</v>
      </c>
      <c r="L234" s="17">
        <v>915.359823852618</v>
      </c>
      <c r="M234" s="14">
        <f t="shared" si="75"/>
        <v>5868.341682055243</v>
      </c>
      <c r="N234" s="4">
        <v>426.41666666666674</v>
      </c>
      <c r="O234" s="4">
        <v>2924.7416512780915</v>
      </c>
      <c r="P234" s="26">
        <f t="shared" si="76"/>
        <v>9219.500000000002</v>
      </c>
      <c r="Q234" s="9">
        <v>1257.9594798677467</v>
      </c>
      <c r="R234" s="10">
        <v>3695.022378334876</v>
      </c>
      <c r="S234" s="11">
        <v>4952.981858202623</v>
      </c>
      <c r="T234" s="12">
        <v>1260.946548833264</v>
      </c>
      <c r="U234" s="10">
        <v>2192.9840208854403</v>
      </c>
      <c r="V234" s="66">
        <v>3453.930569718704</v>
      </c>
      <c r="W234" s="51">
        <f t="shared" si="77"/>
        <v>0.4151051624853394</v>
      </c>
      <c r="X234" s="47">
        <f t="shared" si="78"/>
        <v>0.030163165216571176</v>
      </c>
      <c r="Y234" s="47">
        <f t="shared" si="79"/>
        <v>0.20688559462956013</v>
      </c>
      <c r="Z234" s="78">
        <f t="shared" si="80"/>
        <v>0.34784607766852926</v>
      </c>
      <c r="AA234" s="31">
        <f t="shared" si="81"/>
        <v>1</v>
      </c>
      <c r="AB234" s="59">
        <f t="shared" si="82"/>
        <v>0.6521539223314707</v>
      </c>
      <c r="AC234" s="59">
        <f t="shared" si="83"/>
        <v>0.04625160438924743</v>
      </c>
      <c r="AD234" s="59">
        <f t="shared" si="84"/>
        <v>0.31723430243267975</v>
      </c>
      <c r="AE234" s="51">
        <f t="shared" si="85"/>
        <v>0.1364455208924287</v>
      </c>
      <c r="AF234" s="47">
        <f t="shared" si="86"/>
        <v>0.4007833806968789</v>
      </c>
      <c r="AG234" s="52">
        <f t="shared" si="87"/>
        <v>0.09928519158876488</v>
      </c>
      <c r="AH234" s="31">
        <f t="shared" si="88"/>
        <v>0.6365140931780725</v>
      </c>
      <c r="AI234" s="31">
        <f t="shared" si="89"/>
        <v>0.9999999999999997</v>
      </c>
      <c r="AJ234" s="31">
        <f t="shared" si="90"/>
        <v>0.6827656975673202</v>
      </c>
      <c r="AK234" s="31">
        <f t="shared" si="91"/>
        <v>0.06774154670341659</v>
      </c>
      <c r="AL234" s="31">
        <f t="shared" si="92"/>
        <v>0.9322584532965834</v>
      </c>
      <c r="AM234" s="31"/>
      <c r="AN234" s="17">
        <f t="shared" si="93"/>
        <v>2.937314307391956</v>
      </c>
      <c r="AO234" s="67">
        <f t="shared" si="94"/>
        <v>1.7391570030582006</v>
      </c>
      <c r="AP234" s="75">
        <f t="shared" si="95"/>
        <v>0.44276035803637037</v>
      </c>
      <c r="AQ234" s="80"/>
    </row>
    <row r="235" spans="1:43" ht="12">
      <c r="A235" s="32">
        <v>1</v>
      </c>
      <c r="B235" s="41" t="s">
        <v>886</v>
      </c>
      <c r="C235" s="46" t="s">
        <v>101</v>
      </c>
      <c r="D235" s="5">
        <v>16448</v>
      </c>
      <c r="E235" s="5">
        <v>16583</v>
      </c>
      <c r="F235" s="82">
        <f t="shared" si="72"/>
        <v>0.008207684824902724</v>
      </c>
      <c r="G235" s="14">
        <f t="shared" si="73"/>
        <v>16515.5</v>
      </c>
      <c r="H235" s="14">
        <f t="shared" si="74"/>
        <v>5209</v>
      </c>
      <c r="I235" s="14">
        <v>6165.204678757048</v>
      </c>
      <c r="J235" s="10">
        <v>963.1930930614402</v>
      </c>
      <c r="K235" s="10">
        <v>124</v>
      </c>
      <c r="L235" s="17">
        <v>1087.1930930614403</v>
      </c>
      <c r="M235" s="14">
        <f t="shared" si="75"/>
        <v>7252.397771818489</v>
      </c>
      <c r="N235" s="4">
        <v>545.25</v>
      </c>
      <c r="O235" s="4">
        <v>3508.8522281815103</v>
      </c>
      <c r="P235" s="26">
        <f t="shared" si="76"/>
        <v>11306.5</v>
      </c>
      <c r="Q235" s="9">
        <v>916.7622961484201</v>
      </c>
      <c r="R235" s="10">
        <v>5248.442382608631</v>
      </c>
      <c r="S235" s="11">
        <v>6165.204678757052</v>
      </c>
      <c r="T235" s="12">
        <v>921.2405121302495</v>
      </c>
      <c r="U235" s="10">
        <v>2182.142781640287</v>
      </c>
      <c r="V235" s="66">
        <v>3103.3832937705365</v>
      </c>
      <c r="W235" s="51">
        <f t="shared" si="77"/>
        <v>0.4391267458943713</v>
      </c>
      <c r="X235" s="47">
        <f t="shared" si="78"/>
        <v>0.03301444097968575</v>
      </c>
      <c r="Y235" s="47">
        <f t="shared" si="79"/>
        <v>0.2124581289201968</v>
      </c>
      <c r="Z235" s="78">
        <f t="shared" si="80"/>
        <v>0.31540068420574613</v>
      </c>
      <c r="AA235" s="31">
        <f t="shared" si="81"/>
        <v>1</v>
      </c>
      <c r="AB235" s="59">
        <f t="shared" si="82"/>
        <v>0.6845993157942539</v>
      </c>
      <c r="AC235" s="59">
        <f t="shared" si="83"/>
        <v>0.04822447264847654</v>
      </c>
      <c r="AD235" s="59">
        <f t="shared" si="84"/>
        <v>0.3103393824951586</v>
      </c>
      <c r="AE235" s="51">
        <f t="shared" si="85"/>
        <v>0.08108276620956265</v>
      </c>
      <c r="AF235" s="47">
        <f t="shared" si="86"/>
        <v>0.46419691174179734</v>
      </c>
      <c r="AG235" s="52">
        <f t="shared" si="87"/>
        <v>0.09615646690500511</v>
      </c>
      <c r="AH235" s="31">
        <f t="shared" si="88"/>
        <v>0.6414361448563651</v>
      </c>
      <c r="AI235" s="31">
        <f t="shared" si="89"/>
        <v>1.0000000000000002</v>
      </c>
      <c r="AJ235" s="31">
        <f t="shared" si="90"/>
        <v>0.6896606175048413</v>
      </c>
      <c r="AK235" s="31">
        <f t="shared" si="91"/>
        <v>0.0699249332562302</v>
      </c>
      <c r="AL235" s="31">
        <f t="shared" si="92"/>
        <v>0.9300750667437698</v>
      </c>
      <c r="AM235" s="31"/>
      <c r="AN235" s="17">
        <f t="shared" si="93"/>
        <v>5.724976261195334</v>
      </c>
      <c r="AO235" s="67">
        <f t="shared" si="94"/>
        <v>2.368700413092303</v>
      </c>
      <c r="AP235" s="75">
        <f t="shared" si="95"/>
        <v>0.35394490456401556</v>
      </c>
      <c r="AQ235" s="80"/>
    </row>
    <row r="236" spans="1:43" ht="12">
      <c r="A236" s="32">
        <v>3</v>
      </c>
      <c r="B236" s="41" t="s">
        <v>1065</v>
      </c>
      <c r="C236" s="46" t="s">
        <v>462</v>
      </c>
      <c r="D236" s="5">
        <v>16019</v>
      </c>
      <c r="E236" s="5">
        <v>16235</v>
      </c>
      <c r="F236" s="82">
        <f t="shared" si="72"/>
        <v>0.013483987764529621</v>
      </c>
      <c r="G236" s="14">
        <f t="shared" si="73"/>
        <v>16127</v>
      </c>
      <c r="H236" s="14">
        <f t="shared" si="74"/>
        <v>5425</v>
      </c>
      <c r="I236" s="14">
        <v>5734.862410703154</v>
      </c>
      <c r="J236" s="10">
        <v>877.7961212420191</v>
      </c>
      <c r="K236" s="10">
        <v>89</v>
      </c>
      <c r="L236" s="17">
        <v>966.7961212420191</v>
      </c>
      <c r="M236" s="14">
        <f t="shared" si="75"/>
        <v>6701.658531945173</v>
      </c>
      <c r="N236" s="4">
        <v>961.0833333333333</v>
      </c>
      <c r="O236" s="4">
        <v>3039.258134721493</v>
      </c>
      <c r="P236" s="26">
        <f t="shared" si="76"/>
        <v>10702</v>
      </c>
      <c r="Q236" s="9">
        <v>882.716013699696</v>
      </c>
      <c r="R236" s="10">
        <v>4852.146397003461</v>
      </c>
      <c r="S236" s="11">
        <v>5734.862410703157</v>
      </c>
      <c r="T236" s="12">
        <v>887.8791354077092</v>
      </c>
      <c r="U236" s="10">
        <v>2178.5619802960405</v>
      </c>
      <c r="V236" s="66">
        <v>3066.44111570375</v>
      </c>
      <c r="W236" s="51">
        <f t="shared" si="77"/>
        <v>0.41555518893440646</v>
      </c>
      <c r="X236" s="47">
        <f t="shared" si="78"/>
        <v>0.059594675595791735</v>
      </c>
      <c r="Y236" s="47">
        <f t="shared" si="79"/>
        <v>0.18845775002923626</v>
      </c>
      <c r="Z236" s="78">
        <f t="shared" si="80"/>
        <v>0.3363923854405655</v>
      </c>
      <c r="AA236" s="31">
        <f t="shared" si="81"/>
        <v>1</v>
      </c>
      <c r="AB236" s="59">
        <f t="shared" si="82"/>
        <v>0.6636076145594345</v>
      </c>
      <c r="AC236" s="59">
        <f t="shared" si="83"/>
        <v>0.08980408646358935</v>
      </c>
      <c r="AD236" s="59">
        <f t="shared" si="84"/>
        <v>0.2839897341358151</v>
      </c>
      <c r="AE236" s="51">
        <f t="shared" si="85"/>
        <v>0.08248140662490151</v>
      </c>
      <c r="AF236" s="47">
        <f t="shared" si="86"/>
        <v>0.45338688067683247</v>
      </c>
      <c r="AG236" s="52">
        <f t="shared" si="87"/>
        <v>0.09033789209886181</v>
      </c>
      <c r="AH236" s="31">
        <f t="shared" si="88"/>
        <v>0.6262061794005958</v>
      </c>
      <c r="AI236" s="31">
        <f t="shared" si="89"/>
        <v>1.0000000000000002</v>
      </c>
      <c r="AJ236" s="31">
        <f t="shared" si="90"/>
        <v>0.7160102658641848</v>
      </c>
      <c r="AK236" s="31">
        <f t="shared" si="91"/>
        <v>0.1254229034763919</v>
      </c>
      <c r="AL236" s="31">
        <f t="shared" si="92"/>
        <v>0.8745770965236082</v>
      </c>
      <c r="AM236" s="31"/>
      <c r="AN236" s="17">
        <f t="shared" si="93"/>
        <v>5.496837399229718</v>
      </c>
      <c r="AO236" s="67">
        <f t="shared" si="94"/>
        <v>2.4536695293505875</v>
      </c>
      <c r="AP236" s="75">
        <f t="shared" si="95"/>
        <v>0.3798804268137489</v>
      </c>
      <c r="AQ236" s="80"/>
    </row>
    <row r="237" spans="1:43" ht="12">
      <c r="A237" s="32">
        <v>3</v>
      </c>
      <c r="B237" s="41" t="s">
        <v>1150</v>
      </c>
      <c r="C237" s="46" t="s">
        <v>561</v>
      </c>
      <c r="D237" s="5">
        <v>8798</v>
      </c>
      <c r="E237" s="5">
        <v>8881</v>
      </c>
      <c r="F237" s="82">
        <f t="shared" si="72"/>
        <v>0.009433962264150943</v>
      </c>
      <c r="G237" s="14">
        <f t="shared" si="73"/>
        <v>8839.5</v>
      </c>
      <c r="H237" s="14">
        <f t="shared" si="74"/>
        <v>3020.5</v>
      </c>
      <c r="I237" s="14">
        <v>3167.786643664681</v>
      </c>
      <c r="J237" s="10">
        <v>529.1655242905242</v>
      </c>
      <c r="K237" s="10">
        <v>42</v>
      </c>
      <c r="L237" s="17">
        <v>571.1655242905242</v>
      </c>
      <c r="M237" s="14">
        <f t="shared" si="75"/>
        <v>3738.9521679552054</v>
      </c>
      <c r="N237" s="4">
        <v>456.25</v>
      </c>
      <c r="O237" s="4">
        <v>1623.7978320447946</v>
      </c>
      <c r="P237" s="26">
        <f t="shared" si="76"/>
        <v>5819</v>
      </c>
      <c r="Q237" s="9">
        <v>696.6429641252179</v>
      </c>
      <c r="R237" s="10">
        <v>2471.1436795394616</v>
      </c>
      <c r="S237" s="11">
        <v>3167.7866436646796</v>
      </c>
      <c r="T237" s="12">
        <v>701.6392734962062</v>
      </c>
      <c r="U237" s="10">
        <v>2134.182353540754</v>
      </c>
      <c r="V237" s="66">
        <v>2835.8216270369603</v>
      </c>
      <c r="W237" s="51">
        <f t="shared" si="77"/>
        <v>0.42298231437923023</v>
      </c>
      <c r="X237" s="47">
        <f t="shared" si="78"/>
        <v>0.051614910345607785</v>
      </c>
      <c r="Y237" s="47">
        <f t="shared" si="79"/>
        <v>0.18369792771591092</v>
      </c>
      <c r="Z237" s="78">
        <f t="shared" si="80"/>
        <v>0.34170484755925107</v>
      </c>
      <c r="AA237" s="31">
        <f t="shared" si="81"/>
        <v>1</v>
      </c>
      <c r="AB237" s="59">
        <f t="shared" si="82"/>
        <v>0.6582951524407489</v>
      </c>
      <c r="AC237" s="59">
        <f t="shared" si="83"/>
        <v>0.07840694277367245</v>
      </c>
      <c r="AD237" s="59">
        <f t="shared" si="84"/>
        <v>0.2790510108343005</v>
      </c>
      <c r="AE237" s="51">
        <f t="shared" si="85"/>
        <v>0.11971867402048769</v>
      </c>
      <c r="AF237" s="47">
        <f t="shared" si="86"/>
        <v>0.42466810096914615</v>
      </c>
      <c r="AG237" s="52">
        <f t="shared" si="87"/>
        <v>0.09815527140239289</v>
      </c>
      <c r="AH237" s="31">
        <f t="shared" si="88"/>
        <v>0.6425420463920267</v>
      </c>
      <c r="AI237" s="31">
        <f t="shared" si="89"/>
        <v>0.9999999999999997</v>
      </c>
      <c r="AJ237" s="31">
        <f t="shared" si="90"/>
        <v>0.7209489891656995</v>
      </c>
      <c r="AK237" s="31">
        <f t="shared" si="91"/>
        <v>0.10875518788701953</v>
      </c>
      <c r="AL237" s="31">
        <f t="shared" si="92"/>
        <v>0.8912448121129805</v>
      </c>
      <c r="AM237" s="31"/>
      <c r="AN237" s="17">
        <f t="shared" si="93"/>
        <v>3.5472168769299257</v>
      </c>
      <c r="AO237" s="67">
        <f t="shared" si="94"/>
        <v>3.0417088013136904</v>
      </c>
      <c r="AP237" s="75">
        <f t="shared" si="95"/>
        <v>0.6737140450443366</v>
      </c>
      <c r="AQ237" s="80"/>
    </row>
    <row r="238" spans="1:43" ht="12">
      <c r="A238" s="32">
        <v>3</v>
      </c>
      <c r="B238" s="41" t="s">
        <v>1176</v>
      </c>
      <c r="C238" s="46" t="s">
        <v>459</v>
      </c>
      <c r="D238" s="5">
        <v>9302</v>
      </c>
      <c r="E238" s="5">
        <v>9377</v>
      </c>
      <c r="F238" s="82">
        <f t="shared" si="72"/>
        <v>0.008062782197376907</v>
      </c>
      <c r="G238" s="14">
        <f t="shared" si="73"/>
        <v>9339.5</v>
      </c>
      <c r="H238" s="14">
        <f t="shared" si="74"/>
        <v>3070.0073095174102</v>
      </c>
      <c r="I238" s="14">
        <v>3629.018414474129</v>
      </c>
      <c r="J238" s="10">
        <v>718.9520363886808</v>
      </c>
      <c r="K238" s="10">
        <v>101.05</v>
      </c>
      <c r="L238" s="17">
        <v>820.0020363886807</v>
      </c>
      <c r="M238" s="14">
        <f t="shared" si="75"/>
        <v>4449.020450862809</v>
      </c>
      <c r="N238" s="4">
        <v>213.25</v>
      </c>
      <c r="O238" s="4">
        <v>1607.2222396197806</v>
      </c>
      <c r="P238" s="26">
        <f t="shared" si="76"/>
        <v>6269.49269048259</v>
      </c>
      <c r="Q238" s="9">
        <v>1303.785161633203</v>
      </c>
      <c r="R238" s="10">
        <v>2325.233252840925</v>
      </c>
      <c r="S238" s="11">
        <v>3629.018414474128</v>
      </c>
      <c r="T238" s="12">
        <v>1322.0681494380815</v>
      </c>
      <c r="U238" s="10">
        <v>2120.754512401573</v>
      </c>
      <c r="V238" s="66">
        <v>3442.8226618396543</v>
      </c>
      <c r="W238" s="51">
        <f t="shared" si="77"/>
        <v>0.47636602075730067</v>
      </c>
      <c r="X238" s="47">
        <f t="shared" si="78"/>
        <v>0.022833128111783285</v>
      </c>
      <c r="Y238" s="47">
        <f t="shared" si="79"/>
        <v>0.17208868136621666</v>
      </c>
      <c r="Z238" s="78">
        <f t="shared" si="80"/>
        <v>0.3287121697646994</v>
      </c>
      <c r="AA238" s="31">
        <f t="shared" si="81"/>
        <v>1</v>
      </c>
      <c r="AB238" s="59">
        <f t="shared" si="82"/>
        <v>0.6712878302353006</v>
      </c>
      <c r="AC238" s="59">
        <f t="shared" si="83"/>
        <v>0.03401391636100388</v>
      </c>
      <c r="AD238" s="59">
        <f t="shared" si="84"/>
        <v>0.2563560273480542</v>
      </c>
      <c r="AE238" s="51">
        <f t="shared" si="85"/>
        <v>0.20795704309734908</v>
      </c>
      <c r="AF238" s="47">
        <f t="shared" si="86"/>
        <v>0.3708806067149178</v>
      </c>
      <c r="AG238" s="52">
        <f t="shared" si="87"/>
        <v>0.13079240647867502</v>
      </c>
      <c r="AH238" s="31">
        <f t="shared" si="88"/>
        <v>0.7096300562909419</v>
      </c>
      <c r="AI238" s="31">
        <f t="shared" si="89"/>
        <v>1</v>
      </c>
      <c r="AJ238" s="31">
        <f t="shared" si="90"/>
        <v>0.7436439726519458</v>
      </c>
      <c r="AK238" s="31">
        <f t="shared" si="91"/>
        <v>0.04573951731190015</v>
      </c>
      <c r="AL238" s="31">
        <f t="shared" si="92"/>
        <v>0.9542604826880998</v>
      </c>
      <c r="AM238" s="31"/>
      <c r="AN238" s="17">
        <f t="shared" si="93"/>
        <v>1.783448164058097</v>
      </c>
      <c r="AO238" s="67">
        <f t="shared" si="94"/>
        <v>1.6041189051433975</v>
      </c>
      <c r="AP238" s="75">
        <f t="shared" si="95"/>
        <v>0.584387917113638</v>
      </c>
      <c r="AQ238" s="80"/>
    </row>
    <row r="239" spans="1:43" ht="12">
      <c r="A239" s="32">
        <v>1</v>
      </c>
      <c r="B239" s="41" t="s">
        <v>798</v>
      </c>
      <c r="C239" s="46" t="s">
        <v>140</v>
      </c>
      <c r="D239" s="5">
        <v>8145</v>
      </c>
      <c r="E239" s="5">
        <v>8140</v>
      </c>
      <c r="F239" s="82">
        <f t="shared" si="72"/>
        <v>-0.0006138735420503376</v>
      </c>
      <c r="G239" s="14">
        <f t="shared" si="73"/>
        <v>8142.5</v>
      </c>
      <c r="H239" s="14">
        <f t="shared" si="74"/>
        <v>2822</v>
      </c>
      <c r="I239" s="14">
        <v>2869.696941730685</v>
      </c>
      <c r="J239" s="10">
        <v>807.5745920745921</v>
      </c>
      <c r="K239" s="10">
        <v>150</v>
      </c>
      <c r="L239" s="17">
        <v>957.5745920745921</v>
      </c>
      <c r="M239" s="14">
        <f t="shared" si="75"/>
        <v>3827.271533805277</v>
      </c>
      <c r="N239" s="4">
        <v>153.83333333333334</v>
      </c>
      <c r="O239" s="4">
        <v>1339.3951328613898</v>
      </c>
      <c r="P239" s="26">
        <f t="shared" si="76"/>
        <v>5320.5</v>
      </c>
      <c r="Q239" s="9">
        <v>480.26661826908185</v>
      </c>
      <c r="R239" s="10">
        <v>2389.4303234616023</v>
      </c>
      <c r="S239" s="11">
        <v>2869.696941730684</v>
      </c>
      <c r="T239" s="12">
        <v>483.22495160241516</v>
      </c>
      <c r="U239" s="10">
        <v>2120.016232310952</v>
      </c>
      <c r="V239" s="66">
        <v>2603.2411839133674</v>
      </c>
      <c r="W239" s="51">
        <f t="shared" si="77"/>
        <v>0.470036418029509</v>
      </c>
      <c r="X239" s="47">
        <f t="shared" si="78"/>
        <v>0.018892641490123836</v>
      </c>
      <c r="Y239" s="47">
        <f t="shared" si="79"/>
        <v>0.16449433624333926</v>
      </c>
      <c r="Z239" s="78">
        <f t="shared" si="80"/>
        <v>0.34657660423702796</v>
      </c>
      <c r="AA239" s="31">
        <f t="shared" si="81"/>
        <v>1</v>
      </c>
      <c r="AB239" s="59">
        <f t="shared" si="82"/>
        <v>0.653423395762972</v>
      </c>
      <c r="AC239" s="59">
        <f t="shared" si="83"/>
        <v>0.028913322682705262</v>
      </c>
      <c r="AD239" s="59">
        <f t="shared" si="84"/>
        <v>0.25174234242296584</v>
      </c>
      <c r="AE239" s="51">
        <f t="shared" si="85"/>
        <v>0.09026719636671024</v>
      </c>
      <c r="AF239" s="47">
        <f t="shared" si="86"/>
        <v>0.4490988297080354</v>
      </c>
      <c r="AG239" s="52">
        <f t="shared" si="87"/>
        <v>0.17997830881958315</v>
      </c>
      <c r="AH239" s="31">
        <f t="shared" si="88"/>
        <v>0.7193443348943287</v>
      </c>
      <c r="AI239" s="31">
        <f t="shared" si="89"/>
        <v>0.9999999999999998</v>
      </c>
      <c r="AJ239" s="31">
        <f t="shared" si="90"/>
        <v>0.7482576575770342</v>
      </c>
      <c r="AK239" s="31">
        <f t="shared" si="91"/>
        <v>0.03864086440001263</v>
      </c>
      <c r="AL239" s="31">
        <f t="shared" si="92"/>
        <v>0.9613591355999873</v>
      </c>
      <c r="AM239" s="31"/>
      <c r="AN239" s="17">
        <f t="shared" si="93"/>
        <v>4.975216333113666</v>
      </c>
      <c r="AO239" s="67">
        <f t="shared" si="94"/>
        <v>4.387224263318352</v>
      </c>
      <c r="AP239" s="75">
        <f t="shared" si="95"/>
        <v>0.7387596235274909</v>
      </c>
      <c r="AQ239" s="80"/>
    </row>
    <row r="240" spans="1:43" ht="12">
      <c r="A240" s="32">
        <v>1</v>
      </c>
      <c r="B240" s="41" t="s">
        <v>814</v>
      </c>
      <c r="C240" s="46" t="s">
        <v>142</v>
      </c>
      <c r="D240" s="5">
        <v>17989</v>
      </c>
      <c r="E240" s="5">
        <v>18241</v>
      </c>
      <c r="F240" s="82">
        <f t="shared" si="72"/>
        <v>0.014008560787147701</v>
      </c>
      <c r="G240" s="14">
        <f t="shared" si="73"/>
        <v>18115</v>
      </c>
      <c r="H240" s="14">
        <f t="shared" si="74"/>
        <v>6289.500000000002</v>
      </c>
      <c r="I240" s="14">
        <v>7184.655471683726</v>
      </c>
      <c r="J240" s="10">
        <v>1035.4742789927002</v>
      </c>
      <c r="K240" s="10">
        <v>119</v>
      </c>
      <c r="L240" s="17">
        <v>1154.4742789927002</v>
      </c>
      <c r="M240" s="14">
        <f t="shared" si="75"/>
        <v>8339.129750676426</v>
      </c>
      <c r="N240" s="4">
        <v>409.41666666666663</v>
      </c>
      <c r="O240" s="4">
        <v>3076.953582656906</v>
      </c>
      <c r="P240" s="26">
        <f t="shared" si="76"/>
        <v>11825.499999999998</v>
      </c>
      <c r="Q240" s="9">
        <v>1075.4865254675733</v>
      </c>
      <c r="R240" s="10">
        <v>6109.168946216143</v>
      </c>
      <c r="S240" s="11">
        <v>7184.655471683716</v>
      </c>
      <c r="T240" s="12">
        <v>1089.3143874517832</v>
      </c>
      <c r="U240" s="10">
        <v>2107.1973511502542</v>
      </c>
      <c r="V240" s="66">
        <v>3196.5117386020374</v>
      </c>
      <c r="W240" s="51">
        <f t="shared" si="77"/>
        <v>0.460343900120145</v>
      </c>
      <c r="X240" s="47">
        <f t="shared" si="78"/>
        <v>0.022600975250713036</v>
      </c>
      <c r="Y240" s="47">
        <f t="shared" si="79"/>
        <v>0.1698566703095173</v>
      </c>
      <c r="Z240" s="78">
        <f t="shared" si="80"/>
        <v>0.3471984543196247</v>
      </c>
      <c r="AA240" s="31">
        <f t="shared" si="81"/>
        <v>1</v>
      </c>
      <c r="AB240" s="59">
        <f t="shared" si="82"/>
        <v>0.6528015456803753</v>
      </c>
      <c r="AC240" s="59">
        <f t="shared" si="83"/>
        <v>0.034621510013671024</v>
      </c>
      <c r="AD240" s="59">
        <f t="shared" si="84"/>
        <v>0.2601964891680611</v>
      </c>
      <c r="AE240" s="51">
        <f t="shared" si="85"/>
        <v>0.09094638919856018</v>
      </c>
      <c r="AF240" s="47">
        <f t="shared" si="86"/>
        <v>0.5166097793933571</v>
      </c>
      <c r="AG240" s="52">
        <f t="shared" si="87"/>
        <v>0.09762583222634987</v>
      </c>
      <c r="AH240" s="31">
        <f t="shared" si="88"/>
        <v>0.7051820008182672</v>
      </c>
      <c r="AI240" s="31">
        <f t="shared" si="89"/>
        <v>0.9999999999999993</v>
      </c>
      <c r="AJ240" s="31">
        <f t="shared" si="90"/>
        <v>0.7398035108319388</v>
      </c>
      <c r="AK240" s="31">
        <f t="shared" si="91"/>
        <v>0.046798250490508946</v>
      </c>
      <c r="AL240" s="31">
        <f t="shared" si="92"/>
        <v>0.9532017495094911</v>
      </c>
      <c r="AM240" s="31"/>
      <c r="AN240" s="17">
        <f t="shared" si="93"/>
        <v>5.680377021516053</v>
      </c>
      <c r="AO240" s="67">
        <f t="shared" si="94"/>
        <v>1.9344253370962898</v>
      </c>
      <c r="AP240" s="75">
        <f t="shared" si="95"/>
        <v>0.2932913567609714</v>
      </c>
      <c r="AQ240" s="80"/>
    </row>
    <row r="241" spans="1:43" ht="12">
      <c r="A241" s="32">
        <v>1</v>
      </c>
      <c r="B241" s="41" t="s">
        <v>753</v>
      </c>
      <c r="C241" s="46" t="s">
        <v>247</v>
      </c>
      <c r="D241" s="5">
        <v>9603</v>
      </c>
      <c r="E241" s="5">
        <v>9655</v>
      </c>
      <c r="F241" s="82">
        <f t="shared" si="72"/>
        <v>0.005414974487139436</v>
      </c>
      <c r="G241" s="14">
        <f t="shared" si="73"/>
        <v>9629</v>
      </c>
      <c r="H241" s="14">
        <f t="shared" si="74"/>
        <v>3339.916666666667</v>
      </c>
      <c r="I241" s="14">
        <v>3666.5575087252255</v>
      </c>
      <c r="J241" s="10">
        <v>529.9642857142857</v>
      </c>
      <c r="K241" s="10">
        <v>91</v>
      </c>
      <c r="L241" s="17">
        <v>620.9642857142857</v>
      </c>
      <c r="M241" s="14">
        <f t="shared" si="75"/>
        <v>4287.521794439511</v>
      </c>
      <c r="N241" s="4">
        <v>271.9166666666667</v>
      </c>
      <c r="O241" s="4">
        <v>1729.6448722271552</v>
      </c>
      <c r="P241" s="26">
        <f t="shared" si="76"/>
        <v>6289.083333333333</v>
      </c>
      <c r="Q241" s="9">
        <v>803.7092057288552</v>
      </c>
      <c r="R241" s="10">
        <v>2862.848302996369</v>
      </c>
      <c r="S241" s="11">
        <v>3666.557508725224</v>
      </c>
      <c r="T241" s="12">
        <v>808.6418980365476</v>
      </c>
      <c r="U241" s="10">
        <v>2086.8100662586535</v>
      </c>
      <c r="V241" s="66">
        <v>2895.451964295201</v>
      </c>
      <c r="W241" s="51">
        <f t="shared" si="77"/>
        <v>0.4452717618069904</v>
      </c>
      <c r="X241" s="47">
        <f t="shared" si="78"/>
        <v>0.02823934641880431</v>
      </c>
      <c r="Y241" s="47">
        <f t="shared" si="79"/>
        <v>0.17962871245478818</v>
      </c>
      <c r="Z241" s="78">
        <f t="shared" si="80"/>
        <v>0.3468601793194171</v>
      </c>
      <c r="AA241" s="31">
        <f t="shared" si="81"/>
        <v>1</v>
      </c>
      <c r="AB241" s="59">
        <f t="shared" si="82"/>
        <v>0.653139820680583</v>
      </c>
      <c r="AC241" s="59">
        <f t="shared" si="83"/>
        <v>0.043236295697571196</v>
      </c>
      <c r="AD241" s="59">
        <f t="shared" si="84"/>
        <v>0.2750233667694797</v>
      </c>
      <c r="AE241" s="51">
        <f t="shared" si="85"/>
        <v>0.12779433235826979</v>
      </c>
      <c r="AF241" s="47">
        <f t="shared" si="86"/>
        <v>0.4552091539036748</v>
      </c>
      <c r="AG241" s="52">
        <f t="shared" si="87"/>
        <v>0.09873685127100436</v>
      </c>
      <c r="AH241" s="31">
        <f t="shared" si="88"/>
        <v>0.6817403375329489</v>
      </c>
      <c r="AI241" s="31">
        <f t="shared" si="89"/>
        <v>0.9999999999999998</v>
      </c>
      <c r="AJ241" s="31">
        <f t="shared" si="90"/>
        <v>0.7249766332305203</v>
      </c>
      <c r="AK241" s="31">
        <f t="shared" si="91"/>
        <v>0.059638192068217154</v>
      </c>
      <c r="AL241" s="31">
        <f t="shared" si="92"/>
        <v>0.9403618079317828</v>
      </c>
      <c r="AM241" s="31"/>
      <c r="AN241" s="17">
        <f t="shared" si="93"/>
        <v>3.5620449319106084</v>
      </c>
      <c r="AO241" s="67">
        <f t="shared" si="94"/>
        <v>2.5806355957137623</v>
      </c>
      <c r="AP241" s="75">
        <f t="shared" si="95"/>
        <v>0.569146961773467</v>
      </c>
      <c r="AQ241" s="80"/>
    </row>
    <row r="242" spans="1:43" ht="12">
      <c r="A242" s="32">
        <v>1</v>
      </c>
      <c r="B242" s="41" t="s">
        <v>703</v>
      </c>
      <c r="C242" s="46" t="s">
        <v>198</v>
      </c>
      <c r="D242" s="5">
        <v>14159</v>
      </c>
      <c r="E242" s="5">
        <v>14183</v>
      </c>
      <c r="F242" s="82">
        <f t="shared" si="72"/>
        <v>0.001695034960096052</v>
      </c>
      <c r="G242" s="14">
        <f t="shared" si="73"/>
        <v>14171</v>
      </c>
      <c r="H242" s="14">
        <f t="shared" si="74"/>
        <v>4965.333333333336</v>
      </c>
      <c r="I242" s="14">
        <v>5647.149337505949</v>
      </c>
      <c r="J242" s="10">
        <v>760.7400998463902</v>
      </c>
      <c r="K242" s="10">
        <v>72.5</v>
      </c>
      <c r="L242" s="17">
        <v>833.2400998463902</v>
      </c>
      <c r="M242" s="14">
        <f t="shared" si="75"/>
        <v>6480.389437352339</v>
      </c>
      <c r="N242" s="4">
        <v>290.25</v>
      </c>
      <c r="O242" s="4">
        <v>2435.027229314326</v>
      </c>
      <c r="P242" s="26">
        <f t="shared" si="76"/>
        <v>9205.666666666664</v>
      </c>
      <c r="Q242" s="9">
        <v>773.3240547148396</v>
      </c>
      <c r="R242" s="10">
        <v>4873.825282791102</v>
      </c>
      <c r="S242" s="11">
        <v>5647.149337505942</v>
      </c>
      <c r="T242" s="12">
        <v>782.6373687339144</v>
      </c>
      <c r="U242" s="10">
        <v>2082.608515363982</v>
      </c>
      <c r="V242" s="66">
        <v>2865.245884097896</v>
      </c>
      <c r="W242" s="51">
        <f t="shared" si="77"/>
        <v>0.45729937459264264</v>
      </c>
      <c r="X242" s="47">
        <f t="shared" si="78"/>
        <v>0.020481970220873617</v>
      </c>
      <c r="Y242" s="47">
        <f t="shared" si="79"/>
        <v>0.1718317147212142</v>
      </c>
      <c r="Z242" s="78">
        <f t="shared" si="80"/>
        <v>0.35038694046526964</v>
      </c>
      <c r="AA242" s="31">
        <f t="shared" si="81"/>
        <v>1</v>
      </c>
      <c r="AB242" s="59">
        <f t="shared" si="82"/>
        <v>0.6496130595347304</v>
      </c>
      <c r="AC242" s="59">
        <f t="shared" si="83"/>
        <v>0.031529492703769424</v>
      </c>
      <c r="AD242" s="59">
        <f t="shared" si="84"/>
        <v>0.26451394749404283</v>
      </c>
      <c r="AE242" s="51">
        <f t="shared" si="85"/>
        <v>0.08400522012327621</v>
      </c>
      <c r="AF242" s="47">
        <f t="shared" si="86"/>
        <v>0.5294375148775504</v>
      </c>
      <c r="AG242" s="52">
        <f t="shared" si="87"/>
        <v>0.09051382480136044</v>
      </c>
      <c r="AH242" s="31">
        <f t="shared" si="88"/>
        <v>0.7039565598021871</v>
      </c>
      <c r="AI242" s="31">
        <f t="shared" si="89"/>
        <v>0.9999999999999993</v>
      </c>
      <c r="AJ242" s="31">
        <f t="shared" si="90"/>
        <v>0.7354860525059573</v>
      </c>
      <c r="AK242" s="31">
        <f t="shared" si="91"/>
        <v>0.04286891994259</v>
      </c>
      <c r="AL242" s="31">
        <f t="shared" si="92"/>
        <v>0.95713108005741</v>
      </c>
      <c r="AM242" s="31"/>
      <c r="AN242" s="17">
        <f t="shared" si="93"/>
        <v>6.302435897443158</v>
      </c>
      <c r="AO242" s="67">
        <f t="shared" si="94"/>
        <v>2.6610133869956307</v>
      </c>
      <c r="AP242" s="75">
        <f t="shared" si="95"/>
        <v>0.3687893467828432</v>
      </c>
      <c r="AQ242" s="80"/>
    </row>
    <row r="243" spans="1:43" ht="12">
      <c r="A243" s="32">
        <v>3</v>
      </c>
      <c r="B243" s="41" t="s">
        <v>925</v>
      </c>
      <c r="C243" s="46" t="s">
        <v>567</v>
      </c>
      <c r="D243" s="5">
        <v>12978</v>
      </c>
      <c r="E243" s="5">
        <v>13241</v>
      </c>
      <c r="F243" s="82">
        <f t="shared" si="72"/>
        <v>0.020265063954384342</v>
      </c>
      <c r="G243" s="14">
        <f t="shared" si="73"/>
        <v>13109.5</v>
      </c>
      <c r="H243" s="14">
        <f t="shared" si="74"/>
        <v>4514.000000000004</v>
      </c>
      <c r="I243" s="14">
        <v>4345.086933605783</v>
      </c>
      <c r="J243" s="10">
        <v>938.9949175824173</v>
      </c>
      <c r="K243" s="10">
        <v>74</v>
      </c>
      <c r="L243" s="17">
        <v>1012.9949175824173</v>
      </c>
      <c r="M243" s="14">
        <f t="shared" si="75"/>
        <v>5358.081851188201</v>
      </c>
      <c r="N243" s="4">
        <v>690.0833333333334</v>
      </c>
      <c r="O243" s="4">
        <v>2547.3348154784635</v>
      </c>
      <c r="P243" s="26">
        <f t="shared" si="76"/>
        <v>8595.499999999996</v>
      </c>
      <c r="Q243" s="9">
        <v>812.1460910993885</v>
      </c>
      <c r="R243" s="10">
        <v>3532.9408425063953</v>
      </c>
      <c r="S243" s="11">
        <v>4345.086933605784</v>
      </c>
      <c r="T243" s="12">
        <v>814.8954930132643</v>
      </c>
      <c r="U243" s="10">
        <v>2068.9876191914373</v>
      </c>
      <c r="V243" s="66">
        <v>2883.8831122047013</v>
      </c>
      <c r="W243" s="51">
        <f t="shared" si="77"/>
        <v>0.4087174835949655</v>
      </c>
      <c r="X243" s="47">
        <f t="shared" si="78"/>
        <v>0.052639943043848614</v>
      </c>
      <c r="Y243" s="47">
        <f t="shared" si="79"/>
        <v>0.19431212597570185</v>
      </c>
      <c r="Z243" s="78">
        <f t="shared" si="80"/>
        <v>0.3443304473854841</v>
      </c>
      <c r="AA243" s="31">
        <f t="shared" si="81"/>
        <v>1</v>
      </c>
      <c r="AB243" s="59">
        <f t="shared" si="82"/>
        <v>0.6556695526145159</v>
      </c>
      <c r="AC243" s="59">
        <f t="shared" si="83"/>
        <v>0.08028425726639912</v>
      </c>
      <c r="AD243" s="59">
        <f t="shared" si="84"/>
        <v>0.2963567931450718</v>
      </c>
      <c r="AE243" s="51">
        <f t="shared" si="85"/>
        <v>0.09448503183053794</v>
      </c>
      <c r="AF243" s="47">
        <f t="shared" si="86"/>
        <v>0.4110221444367863</v>
      </c>
      <c r="AG243" s="52">
        <f t="shared" si="87"/>
        <v>0.11785177332120501</v>
      </c>
      <c r="AH243" s="31">
        <f t="shared" si="88"/>
        <v>0.6233589495885292</v>
      </c>
      <c r="AI243" s="31">
        <f t="shared" si="89"/>
        <v>1</v>
      </c>
      <c r="AJ243" s="31">
        <f t="shared" si="90"/>
        <v>0.7036432068549283</v>
      </c>
      <c r="AK243" s="31">
        <f t="shared" si="91"/>
        <v>0.1140979639741644</v>
      </c>
      <c r="AL243" s="31">
        <f t="shared" si="92"/>
        <v>0.8859020360258356</v>
      </c>
      <c r="AM243" s="31"/>
      <c r="AN243" s="17">
        <f t="shared" si="93"/>
        <v>4.350129713391728</v>
      </c>
      <c r="AO243" s="67">
        <f t="shared" si="94"/>
        <v>2.5389606850577584</v>
      </c>
      <c r="AP243" s="75">
        <f t="shared" si="95"/>
        <v>0.47616714022209017</v>
      </c>
      <c r="AQ243" s="80"/>
    </row>
    <row r="244" spans="1:43" ht="12">
      <c r="A244" s="32">
        <v>3</v>
      </c>
      <c r="B244" s="41" t="s">
        <v>1040</v>
      </c>
      <c r="C244" s="46" t="s">
        <v>432</v>
      </c>
      <c r="D244" s="5">
        <v>15173</v>
      </c>
      <c r="E244" s="5">
        <v>15401</v>
      </c>
      <c r="F244" s="82">
        <f t="shared" si="72"/>
        <v>0.015026692150530548</v>
      </c>
      <c r="G244" s="14">
        <f t="shared" si="73"/>
        <v>15287</v>
      </c>
      <c r="H244" s="14">
        <f t="shared" si="74"/>
        <v>5265.5</v>
      </c>
      <c r="I244" s="14">
        <v>5328.700673561824</v>
      </c>
      <c r="J244" s="10">
        <v>911.1871078709556</v>
      </c>
      <c r="K244" s="10">
        <v>85.5</v>
      </c>
      <c r="L244" s="17">
        <v>996.6871078709556</v>
      </c>
      <c r="M244" s="14">
        <f t="shared" si="75"/>
        <v>6325.38778143278</v>
      </c>
      <c r="N244" s="4">
        <v>818.1666666666666</v>
      </c>
      <c r="O244" s="4">
        <v>2877.9455519005533</v>
      </c>
      <c r="P244" s="26">
        <f t="shared" si="76"/>
        <v>10021.5</v>
      </c>
      <c r="Q244" s="9">
        <v>1082.646056400783</v>
      </c>
      <c r="R244" s="10">
        <v>4246.054617161038</v>
      </c>
      <c r="S244" s="11">
        <v>5328.700673561821</v>
      </c>
      <c r="T244" s="12">
        <v>1089.870767383442</v>
      </c>
      <c r="U244" s="10">
        <v>2019.2697852500403</v>
      </c>
      <c r="V244" s="66">
        <v>3109.140552633482</v>
      </c>
      <c r="W244" s="51">
        <f t="shared" si="77"/>
        <v>0.4137756120515981</v>
      </c>
      <c r="X244" s="47">
        <f t="shared" si="78"/>
        <v>0.05352042040077626</v>
      </c>
      <c r="Y244" s="47">
        <f t="shared" si="79"/>
        <v>0.1882609767711489</v>
      </c>
      <c r="Z244" s="78">
        <f t="shared" si="80"/>
        <v>0.3444429907764767</v>
      </c>
      <c r="AA244" s="31">
        <f t="shared" si="81"/>
        <v>1</v>
      </c>
      <c r="AB244" s="59">
        <f t="shared" si="82"/>
        <v>0.6555570092235232</v>
      </c>
      <c r="AC244" s="59">
        <f t="shared" si="83"/>
        <v>0.08164113821949474</v>
      </c>
      <c r="AD244" s="59">
        <f t="shared" si="84"/>
        <v>0.28717712437265414</v>
      </c>
      <c r="AE244" s="51">
        <f t="shared" si="85"/>
        <v>0.10803233611742584</v>
      </c>
      <c r="AF244" s="47">
        <f t="shared" si="86"/>
        <v>0.4236945185013259</v>
      </c>
      <c r="AG244" s="52">
        <f t="shared" si="87"/>
        <v>0.099454882789099</v>
      </c>
      <c r="AH244" s="31">
        <f t="shared" si="88"/>
        <v>0.6311817374078507</v>
      </c>
      <c r="AI244" s="31">
        <f t="shared" si="89"/>
        <v>0.9999999999999996</v>
      </c>
      <c r="AJ244" s="31">
        <f t="shared" si="90"/>
        <v>0.7128228756273459</v>
      </c>
      <c r="AK244" s="31">
        <f t="shared" si="91"/>
        <v>0.11453215239149483</v>
      </c>
      <c r="AL244" s="31">
        <f t="shared" si="92"/>
        <v>0.8854678476085052</v>
      </c>
      <c r="AM244" s="31"/>
      <c r="AN244" s="17">
        <f t="shared" si="93"/>
        <v>3.9219231364282527</v>
      </c>
      <c r="AO244" s="67">
        <f t="shared" si="94"/>
        <v>1.85276075446807</v>
      </c>
      <c r="AP244" s="75">
        <f t="shared" si="95"/>
        <v>0.378942242950253</v>
      </c>
      <c r="AQ244" s="80"/>
    </row>
    <row r="245" spans="1:43" ht="12">
      <c r="A245" s="32">
        <v>1</v>
      </c>
      <c r="B245" s="41" t="s">
        <v>684</v>
      </c>
      <c r="C245" s="46" t="s">
        <v>242</v>
      </c>
      <c r="D245" s="5">
        <v>21928</v>
      </c>
      <c r="E245" s="5">
        <v>21960</v>
      </c>
      <c r="F245" s="82">
        <f t="shared" si="72"/>
        <v>0.001459321415541773</v>
      </c>
      <c r="G245" s="14">
        <f t="shared" si="73"/>
        <v>21944</v>
      </c>
      <c r="H245" s="14">
        <f t="shared" si="74"/>
        <v>7267.5</v>
      </c>
      <c r="I245" s="14">
        <v>9127.770462561843</v>
      </c>
      <c r="J245" s="10">
        <v>1164.1449842179782</v>
      </c>
      <c r="K245" s="10">
        <v>99.75</v>
      </c>
      <c r="L245" s="17">
        <v>1263.8949842179782</v>
      </c>
      <c r="M245" s="14">
        <f t="shared" si="75"/>
        <v>10391.665446779822</v>
      </c>
      <c r="N245" s="4">
        <v>423.5</v>
      </c>
      <c r="O245" s="4">
        <v>3861.3345532201783</v>
      </c>
      <c r="P245" s="26">
        <f t="shared" si="76"/>
        <v>14676.5</v>
      </c>
      <c r="Q245" s="9">
        <v>844.0074226179902</v>
      </c>
      <c r="R245" s="10">
        <v>8283.763039943862</v>
      </c>
      <c r="S245" s="11">
        <v>9127.770462561852</v>
      </c>
      <c r="T245" s="12">
        <v>850.0178905006231</v>
      </c>
      <c r="U245" s="10">
        <v>2015.3997682305394</v>
      </c>
      <c r="V245" s="66">
        <v>2865.4176587311626</v>
      </c>
      <c r="W245" s="51">
        <f t="shared" si="77"/>
        <v>0.4735538391715194</v>
      </c>
      <c r="X245" s="47">
        <f t="shared" si="78"/>
        <v>0.019299125045570544</v>
      </c>
      <c r="Y245" s="47">
        <f t="shared" si="79"/>
        <v>0.17596311307055132</v>
      </c>
      <c r="Z245" s="78">
        <f t="shared" si="80"/>
        <v>0.33118392271235875</v>
      </c>
      <c r="AA245" s="31">
        <f t="shared" si="81"/>
        <v>1</v>
      </c>
      <c r="AB245" s="59">
        <f t="shared" si="82"/>
        <v>0.6688160772876413</v>
      </c>
      <c r="AC245" s="59">
        <f t="shared" si="83"/>
        <v>0.028855653595884576</v>
      </c>
      <c r="AD245" s="59">
        <f t="shared" si="84"/>
        <v>0.26309641625865693</v>
      </c>
      <c r="AE245" s="51">
        <f t="shared" si="85"/>
        <v>0.05750740453227882</v>
      </c>
      <c r="AF245" s="47">
        <f t="shared" si="86"/>
        <v>0.5644236050791307</v>
      </c>
      <c r="AG245" s="52">
        <f t="shared" si="87"/>
        <v>0.08611692053404954</v>
      </c>
      <c r="AH245" s="31">
        <f t="shared" si="88"/>
        <v>0.7080479301454591</v>
      </c>
      <c r="AI245" s="31">
        <f t="shared" si="89"/>
        <v>1.0000000000000007</v>
      </c>
      <c r="AJ245" s="31">
        <f t="shared" si="90"/>
        <v>0.7369035837413431</v>
      </c>
      <c r="AK245" s="31">
        <f t="shared" si="91"/>
        <v>0.03915797701699475</v>
      </c>
      <c r="AL245" s="31">
        <f t="shared" si="92"/>
        <v>0.9608420229830053</v>
      </c>
      <c r="AM245" s="31"/>
      <c r="AN245" s="17">
        <f t="shared" si="93"/>
        <v>9.814798801471218</v>
      </c>
      <c r="AO245" s="67">
        <f t="shared" si="94"/>
        <v>2.3710086467045506</v>
      </c>
      <c r="AP245" s="75">
        <f t="shared" si="95"/>
        <v>0.22079869081905965</v>
      </c>
      <c r="AQ245" s="80"/>
    </row>
    <row r="246" spans="1:43" ht="12">
      <c r="A246" s="32">
        <v>3</v>
      </c>
      <c r="B246" s="41" t="s">
        <v>924</v>
      </c>
      <c r="C246" s="46" t="s">
        <v>572</v>
      </c>
      <c r="D246" s="5">
        <v>6315</v>
      </c>
      <c r="E246" s="5">
        <v>6448</v>
      </c>
      <c r="F246" s="82">
        <f t="shared" si="72"/>
        <v>0.021060965954077592</v>
      </c>
      <c r="G246" s="14">
        <f t="shared" si="73"/>
        <v>6381.5</v>
      </c>
      <c r="H246" s="14">
        <f t="shared" si="74"/>
        <v>2146.5</v>
      </c>
      <c r="I246" s="14">
        <v>2098.8975529884337</v>
      </c>
      <c r="J246" s="10">
        <v>564.2205128205129</v>
      </c>
      <c r="K246" s="10">
        <v>28.5</v>
      </c>
      <c r="L246" s="17">
        <v>592.7205128205129</v>
      </c>
      <c r="M246" s="14">
        <f t="shared" si="75"/>
        <v>2691.6180658089465</v>
      </c>
      <c r="N246" s="4">
        <v>293.1666666666667</v>
      </c>
      <c r="O246" s="4">
        <v>1250.2152675243872</v>
      </c>
      <c r="P246" s="26">
        <f t="shared" si="76"/>
        <v>4235</v>
      </c>
      <c r="Q246" s="9">
        <v>307.7117305094408</v>
      </c>
      <c r="R246" s="10">
        <v>1791.1858224789928</v>
      </c>
      <c r="S246" s="11">
        <v>2098.8975529884337</v>
      </c>
      <c r="T246" s="12">
        <v>311.6897524874629</v>
      </c>
      <c r="U246" s="10">
        <v>2012.8281368184046</v>
      </c>
      <c r="V246" s="66">
        <v>2324.5178893058674</v>
      </c>
      <c r="W246" s="51">
        <f t="shared" si="77"/>
        <v>0.4217845437293656</v>
      </c>
      <c r="X246" s="47">
        <f t="shared" si="78"/>
        <v>0.045940087231319704</v>
      </c>
      <c r="Y246" s="47">
        <f t="shared" si="79"/>
        <v>0.1959124449619035</v>
      </c>
      <c r="Z246" s="78">
        <f t="shared" si="80"/>
        <v>0.33636292407741125</v>
      </c>
      <c r="AA246" s="31">
        <f t="shared" si="81"/>
        <v>1</v>
      </c>
      <c r="AB246" s="59">
        <f t="shared" si="82"/>
        <v>0.6636370759225887</v>
      </c>
      <c r="AC246" s="59">
        <f t="shared" si="83"/>
        <v>0.06922471467926014</v>
      </c>
      <c r="AD246" s="59">
        <f t="shared" si="84"/>
        <v>0.2952102166527479</v>
      </c>
      <c r="AE246" s="51">
        <f t="shared" si="85"/>
        <v>0.07265920437058815</v>
      </c>
      <c r="AF246" s="47">
        <f t="shared" si="86"/>
        <v>0.4229482461579676</v>
      </c>
      <c r="AG246" s="52">
        <f t="shared" si="87"/>
        <v>0.13995761813943633</v>
      </c>
      <c r="AH246" s="31">
        <f t="shared" si="88"/>
        <v>0.6355650686679921</v>
      </c>
      <c r="AI246" s="31">
        <f t="shared" si="89"/>
        <v>1</v>
      </c>
      <c r="AJ246" s="31">
        <f t="shared" si="90"/>
        <v>0.7047897833472522</v>
      </c>
      <c r="AK246" s="31">
        <f t="shared" si="91"/>
        <v>0.098220371967499</v>
      </c>
      <c r="AL246" s="31">
        <f t="shared" si="92"/>
        <v>0.9017796280325011</v>
      </c>
      <c r="AM246" s="31"/>
      <c r="AN246" s="17">
        <f t="shared" si="93"/>
        <v>5.82098647820005</v>
      </c>
      <c r="AO246" s="67">
        <f t="shared" si="94"/>
        <v>6.457793754061153</v>
      </c>
      <c r="AP246" s="75">
        <f t="shared" si="95"/>
        <v>0.9589930361072256</v>
      </c>
      <c r="AQ246" s="80"/>
    </row>
    <row r="247" spans="1:43" ht="12">
      <c r="A247" s="32">
        <v>1</v>
      </c>
      <c r="B247" s="41" t="s">
        <v>647</v>
      </c>
      <c r="C247" s="46" t="s">
        <v>39</v>
      </c>
      <c r="D247" s="5">
        <v>8465</v>
      </c>
      <c r="E247" s="5">
        <v>8557</v>
      </c>
      <c r="F247" s="82">
        <f t="shared" si="72"/>
        <v>0.01086828115770821</v>
      </c>
      <c r="G247" s="14">
        <f t="shared" si="73"/>
        <v>8511</v>
      </c>
      <c r="H247" s="14">
        <f t="shared" si="74"/>
        <v>2528</v>
      </c>
      <c r="I247" s="14">
        <v>3358.830217507109</v>
      </c>
      <c r="J247" s="10">
        <v>597.3653186274508</v>
      </c>
      <c r="K247" s="10">
        <v>88</v>
      </c>
      <c r="L247" s="17">
        <v>685.3653186274508</v>
      </c>
      <c r="M247" s="14">
        <f t="shared" si="75"/>
        <v>4044.19553613456</v>
      </c>
      <c r="N247" s="4">
        <v>289.25</v>
      </c>
      <c r="O247" s="4">
        <v>1649.55446386544</v>
      </c>
      <c r="P247" s="26">
        <f t="shared" si="76"/>
        <v>5983</v>
      </c>
      <c r="Q247" s="9">
        <v>729.1356019319137</v>
      </c>
      <c r="R247" s="10">
        <v>2629.694615575192</v>
      </c>
      <c r="S247" s="11">
        <v>3358.8302175071058</v>
      </c>
      <c r="T247" s="12">
        <v>733.8000756161242</v>
      </c>
      <c r="U247" s="10">
        <v>2007.5459043399815</v>
      </c>
      <c r="V247" s="66">
        <v>2741.3459799561056</v>
      </c>
      <c r="W247" s="51">
        <f t="shared" si="77"/>
        <v>0.4751727806526331</v>
      </c>
      <c r="X247" s="47">
        <f t="shared" si="78"/>
        <v>0.03398543061919868</v>
      </c>
      <c r="Y247" s="47">
        <f t="shared" si="79"/>
        <v>0.19381441239166255</v>
      </c>
      <c r="Z247" s="78">
        <f t="shared" si="80"/>
        <v>0.2970273763365057</v>
      </c>
      <c r="AA247" s="31">
        <f t="shared" si="81"/>
        <v>1</v>
      </c>
      <c r="AB247" s="59">
        <f t="shared" si="82"/>
        <v>0.7029726236634943</v>
      </c>
      <c r="AC247" s="59">
        <f t="shared" si="83"/>
        <v>0.04834531171653017</v>
      </c>
      <c r="AD247" s="59">
        <f t="shared" si="84"/>
        <v>0.2757069135660104</v>
      </c>
      <c r="AE247" s="51">
        <f t="shared" si="85"/>
        <v>0.12186789268459196</v>
      </c>
      <c r="AF247" s="47">
        <f t="shared" si="86"/>
        <v>0.43952776459555276</v>
      </c>
      <c r="AG247" s="52">
        <f t="shared" si="87"/>
        <v>0.1145521174373142</v>
      </c>
      <c r="AH247" s="31">
        <f t="shared" si="88"/>
        <v>0.6759477747174589</v>
      </c>
      <c r="AI247" s="31">
        <f t="shared" si="89"/>
        <v>0.9999999999999996</v>
      </c>
      <c r="AJ247" s="31">
        <f t="shared" si="90"/>
        <v>0.7242930864339896</v>
      </c>
      <c r="AK247" s="31">
        <f t="shared" si="91"/>
        <v>0.06674827169006292</v>
      </c>
      <c r="AL247" s="31">
        <f t="shared" si="92"/>
        <v>0.9332517283099371</v>
      </c>
      <c r="AM247" s="31"/>
      <c r="AN247" s="17">
        <f t="shared" si="93"/>
        <v>3.6065919818036147</v>
      </c>
      <c r="AO247" s="67">
        <f t="shared" si="94"/>
        <v>2.735821337514003</v>
      </c>
      <c r="AP247" s="75">
        <f t="shared" si="95"/>
        <v>0.5976919862981238</v>
      </c>
      <c r="AQ247" s="80"/>
    </row>
    <row r="248" spans="1:43" ht="12">
      <c r="A248" s="32">
        <v>3</v>
      </c>
      <c r="B248" s="41" t="s">
        <v>990</v>
      </c>
      <c r="C248" s="46" t="s">
        <v>344</v>
      </c>
      <c r="D248" s="5">
        <v>9854</v>
      </c>
      <c r="E248" s="5">
        <v>9826</v>
      </c>
      <c r="F248" s="82">
        <f t="shared" si="72"/>
        <v>-0.0028414856910899127</v>
      </c>
      <c r="G248" s="14">
        <f t="shared" si="73"/>
        <v>9840</v>
      </c>
      <c r="H248" s="14">
        <f t="shared" si="74"/>
        <v>3467.5</v>
      </c>
      <c r="I248" s="14">
        <v>2895.2759373101385</v>
      </c>
      <c r="J248" s="10">
        <v>577.3041666666667</v>
      </c>
      <c r="K248" s="10">
        <v>69.5</v>
      </c>
      <c r="L248" s="17">
        <v>646.8041666666667</v>
      </c>
      <c r="M248" s="14">
        <f t="shared" si="75"/>
        <v>3542.0801039768053</v>
      </c>
      <c r="N248" s="4">
        <v>828.0833333333333</v>
      </c>
      <c r="O248" s="4">
        <v>2002.3365626898615</v>
      </c>
      <c r="P248" s="26">
        <f t="shared" si="76"/>
        <v>6372.5</v>
      </c>
      <c r="Q248" s="9">
        <v>1435.005510235791</v>
      </c>
      <c r="R248" s="10">
        <v>1460.2704270743484</v>
      </c>
      <c r="S248" s="11">
        <v>2895.2759373101394</v>
      </c>
      <c r="T248" s="12">
        <v>1449.0004915616546</v>
      </c>
      <c r="U248" s="10">
        <v>1987.9323921411353</v>
      </c>
      <c r="V248" s="66">
        <v>3436.9328837027897</v>
      </c>
      <c r="W248" s="51">
        <f t="shared" si="77"/>
        <v>0.35996749024154523</v>
      </c>
      <c r="X248" s="47">
        <f t="shared" si="78"/>
        <v>0.08415481029810297</v>
      </c>
      <c r="Y248" s="47">
        <f t="shared" si="79"/>
        <v>0.20348948807823794</v>
      </c>
      <c r="Z248" s="78">
        <f t="shared" si="80"/>
        <v>0.35238821138211385</v>
      </c>
      <c r="AA248" s="31">
        <f t="shared" si="81"/>
        <v>1</v>
      </c>
      <c r="AB248" s="59">
        <f t="shared" si="82"/>
        <v>0.6476117886178862</v>
      </c>
      <c r="AC248" s="59">
        <f t="shared" si="83"/>
        <v>0.1299463842029554</v>
      </c>
      <c r="AD248" s="59">
        <f t="shared" si="84"/>
        <v>0.3142152314931128</v>
      </c>
      <c r="AE248" s="51">
        <f t="shared" si="85"/>
        <v>0.22518721227709548</v>
      </c>
      <c r="AF248" s="47">
        <f t="shared" si="86"/>
        <v>0.22915189126313823</v>
      </c>
      <c r="AG248" s="52">
        <f t="shared" si="87"/>
        <v>0.10149928076369819</v>
      </c>
      <c r="AH248" s="31">
        <f t="shared" si="88"/>
        <v>0.5558383843039318</v>
      </c>
      <c r="AI248" s="31">
        <f t="shared" si="89"/>
        <v>1</v>
      </c>
      <c r="AJ248" s="31">
        <f t="shared" si="90"/>
        <v>0.6857847685068872</v>
      </c>
      <c r="AK248" s="31">
        <f t="shared" si="91"/>
        <v>0.1894856668891595</v>
      </c>
      <c r="AL248" s="31">
        <f t="shared" si="92"/>
        <v>0.8105143331108404</v>
      </c>
      <c r="AM248" s="31"/>
      <c r="AN248" s="17">
        <f t="shared" si="93"/>
        <v>1.0176061462191919</v>
      </c>
      <c r="AO248" s="67">
        <f t="shared" si="94"/>
        <v>1.371933552623332</v>
      </c>
      <c r="AP248" s="75">
        <f t="shared" si="95"/>
        <v>0.6866124111085684</v>
      </c>
      <c r="AQ248" s="80"/>
    </row>
    <row r="249" spans="1:43" ht="12">
      <c r="A249" s="32">
        <v>1</v>
      </c>
      <c r="B249" s="41" t="s">
        <v>669</v>
      </c>
      <c r="C249" s="46" t="s">
        <v>206</v>
      </c>
      <c r="D249" s="5">
        <v>11222</v>
      </c>
      <c r="E249" s="5">
        <v>11243</v>
      </c>
      <c r="F249" s="82">
        <f t="shared" si="72"/>
        <v>0.0018713241846373195</v>
      </c>
      <c r="G249" s="14">
        <f t="shared" si="73"/>
        <v>11232.5</v>
      </c>
      <c r="H249" s="14">
        <f t="shared" si="74"/>
        <v>3810.916666666666</v>
      </c>
      <c r="I249" s="14">
        <v>4479.512427386857</v>
      </c>
      <c r="J249" s="10">
        <v>713.8653464590965</v>
      </c>
      <c r="K249" s="10">
        <v>62</v>
      </c>
      <c r="L249" s="17">
        <v>775.8653464590965</v>
      </c>
      <c r="M249" s="14">
        <f t="shared" si="75"/>
        <v>5255.377773845953</v>
      </c>
      <c r="N249" s="4">
        <v>246.75</v>
      </c>
      <c r="O249" s="4">
        <v>1919.455559487381</v>
      </c>
      <c r="P249" s="26">
        <f t="shared" si="76"/>
        <v>7421.583333333334</v>
      </c>
      <c r="Q249" s="9">
        <v>466.7055330191114</v>
      </c>
      <c r="R249" s="10">
        <v>4012.806894367751</v>
      </c>
      <c r="S249" s="11">
        <v>4479.512427386862</v>
      </c>
      <c r="T249" s="12">
        <v>486.6192593530185</v>
      </c>
      <c r="U249" s="10">
        <v>1982.8833637081364</v>
      </c>
      <c r="V249" s="66">
        <v>2469.5026230611547</v>
      </c>
      <c r="W249" s="51">
        <f t="shared" si="77"/>
        <v>0.46787249266378395</v>
      </c>
      <c r="X249" s="47">
        <f t="shared" si="78"/>
        <v>0.021967505007789895</v>
      </c>
      <c r="Y249" s="47">
        <f t="shared" si="79"/>
        <v>0.17088409165256008</v>
      </c>
      <c r="Z249" s="78">
        <f t="shared" si="80"/>
        <v>0.3392759106758661</v>
      </c>
      <c r="AA249" s="31">
        <f t="shared" si="81"/>
        <v>1</v>
      </c>
      <c r="AB249" s="59">
        <f t="shared" si="82"/>
        <v>0.6607240893241338</v>
      </c>
      <c r="AC249" s="59">
        <f t="shared" si="83"/>
        <v>0.03324762236270337</v>
      </c>
      <c r="AD249" s="59">
        <f t="shared" si="84"/>
        <v>0.25863154441267666</v>
      </c>
      <c r="AE249" s="51">
        <f t="shared" si="85"/>
        <v>0.06288490097833274</v>
      </c>
      <c r="AF249" s="47">
        <f t="shared" si="86"/>
        <v>0.540694177257919</v>
      </c>
      <c r="AG249" s="52">
        <f t="shared" si="87"/>
        <v>0.10454175498836903</v>
      </c>
      <c r="AH249" s="31">
        <f t="shared" si="88"/>
        <v>0.7081208332246208</v>
      </c>
      <c r="AI249" s="31">
        <f t="shared" si="89"/>
        <v>1.0000000000000009</v>
      </c>
      <c r="AJ249" s="31">
        <f t="shared" si="90"/>
        <v>0.7413684555873233</v>
      </c>
      <c r="AK249" s="31">
        <f t="shared" si="91"/>
        <v>0.04484628677162168</v>
      </c>
      <c r="AL249" s="31">
        <f t="shared" si="92"/>
        <v>0.9551537132283783</v>
      </c>
      <c r="AM249" s="31"/>
      <c r="AN249" s="17">
        <f t="shared" si="93"/>
        <v>8.598155818742839</v>
      </c>
      <c r="AO249" s="67">
        <f t="shared" si="94"/>
        <v>4.074814807668044</v>
      </c>
      <c r="AP249" s="75">
        <f t="shared" si="95"/>
        <v>0.4426560693492389</v>
      </c>
      <c r="AQ249" s="80"/>
    </row>
    <row r="250" spans="1:43" ht="12">
      <c r="A250" s="32">
        <v>1</v>
      </c>
      <c r="B250" s="41" t="s">
        <v>810</v>
      </c>
      <c r="C250" s="46" t="s">
        <v>120</v>
      </c>
      <c r="D250" s="5">
        <v>14081</v>
      </c>
      <c r="E250" s="5">
        <v>14167</v>
      </c>
      <c r="F250" s="82">
        <f t="shared" si="72"/>
        <v>0.006107520772672396</v>
      </c>
      <c r="G250" s="14">
        <f t="shared" si="73"/>
        <v>14124</v>
      </c>
      <c r="H250" s="14">
        <f t="shared" si="74"/>
        <v>4821.000000000002</v>
      </c>
      <c r="I250" s="14">
        <v>5613.915161261721</v>
      </c>
      <c r="J250" s="10">
        <v>797.1143450100344</v>
      </c>
      <c r="K250" s="10">
        <v>95</v>
      </c>
      <c r="L250" s="17">
        <v>892.1143450100344</v>
      </c>
      <c r="M250" s="14">
        <f t="shared" si="75"/>
        <v>6506.029506271755</v>
      </c>
      <c r="N250" s="4">
        <v>321.3333333333333</v>
      </c>
      <c r="O250" s="4">
        <v>2475.6371603949096</v>
      </c>
      <c r="P250" s="26">
        <f t="shared" si="76"/>
        <v>9302.999999999998</v>
      </c>
      <c r="Q250" s="9">
        <v>974.4424354461228</v>
      </c>
      <c r="R250" s="10">
        <v>4639.472725815601</v>
      </c>
      <c r="S250" s="45">
        <v>5613.915161261723</v>
      </c>
      <c r="T250" s="9">
        <v>980.2114412940762</v>
      </c>
      <c r="U250" s="10">
        <v>1971.2038126765758</v>
      </c>
      <c r="V250" s="45">
        <v>2951.415253970652</v>
      </c>
      <c r="W250" s="51">
        <f t="shared" si="77"/>
        <v>0.4606364702826221</v>
      </c>
      <c r="X250" s="47">
        <f t="shared" si="78"/>
        <v>0.022750873218162937</v>
      </c>
      <c r="Y250" s="47">
        <f t="shared" si="79"/>
        <v>0.1752787567541001</v>
      </c>
      <c r="Z250" s="78">
        <f t="shared" si="80"/>
        <v>0.34133389974511485</v>
      </c>
      <c r="AA250" s="31">
        <f t="shared" si="81"/>
        <v>1</v>
      </c>
      <c r="AB250" s="59">
        <f t="shared" si="82"/>
        <v>0.6586661002548851</v>
      </c>
      <c r="AC250" s="59">
        <f t="shared" si="83"/>
        <v>0.03454082912322191</v>
      </c>
      <c r="AD250" s="59">
        <f t="shared" si="84"/>
        <v>0.26611170164408365</v>
      </c>
      <c r="AE250" s="51">
        <f t="shared" si="85"/>
        <v>0.1047449678002927</v>
      </c>
      <c r="AF250" s="47">
        <f t="shared" si="86"/>
        <v>0.49870716175594987</v>
      </c>
      <c r="AG250" s="52">
        <f t="shared" si="87"/>
        <v>0.09589533967645218</v>
      </c>
      <c r="AH250" s="31">
        <f t="shared" si="88"/>
        <v>0.6993474692326948</v>
      </c>
      <c r="AI250" s="31">
        <f t="shared" si="89"/>
        <v>1.0000000000000004</v>
      </c>
      <c r="AJ250" s="31">
        <f t="shared" si="90"/>
        <v>0.7338882983559163</v>
      </c>
      <c r="AK250" s="31">
        <f t="shared" si="91"/>
        <v>0.04706551283158697</v>
      </c>
      <c r="AL250" s="31">
        <f t="shared" si="92"/>
        <v>0.9529344871684131</v>
      </c>
      <c r="AM250" s="31"/>
      <c r="AN250" s="17">
        <f t="shared" si="93"/>
        <v>4.761156284918504</v>
      </c>
      <c r="AO250" s="67">
        <f t="shared" si="94"/>
        <v>2.010998576056397</v>
      </c>
      <c r="AP250" s="75">
        <f t="shared" si="95"/>
        <v>0.35112817989817097</v>
      </c>
      <c r="AQ250" s="80"/>
    </row>
    <row r="251" spans="1:43" ht="12">
      <c r="A251" s="32">
        <v>3</v>
      </c>
      <c r="B251" s="41" t="s">
        <v>1066</v>
      </c>
      <c r="C251" s="46" t="s">
        <v>464</v>
      </c>
      <c r="D251" s="5">
        <v>13614</v>
      </c>
      <c r="E251" s="5">
        <v>13735</v>
      </c>
      <c r="F251" s="82">
        <f t="shared" si="72"/>
        <v>0.008887909504921404</v>
      </c>
      <c r="G251" s="14">
        <f t="shared" si="73"/>
        <v>13674.5</v>
      </c>
      <c r="H251" s="14">
        <f t="shared" si="74"/>
        <v>4475</v>
      </c>
      <c r="I251" s="14">
        <v>4808.282810412057</v>
      </c>
      <c r="J251" s="10">
        <v>1007.5208262789145</v>
      </c>
      <c r="K251" s="10">
        <v>62</v>
      </c>
      <c r="L251" s="17">
        <v>1069.5208262789145</v>
      </c>
      <c r="M251" s="14">
        <f t="shared" si="75"/>
        <v>5877.803636690972</v>
      </c>
      <c r="N251" s="4">
        <v>697.1666666666665</v>
      </c>
      <c r="O251" s="4">
        <v>2624.529696642362</v>
      </c>
      <c r="P251" s="26">
        <f t="shared" si="76"/>
        <v>9199.5</v>
      </c>
      <c r="Q251" s="9">
        <v>746.1852620032855</v>
      </c>
      <c r="R251" s="10">
        <v>4062.097548408768</v>
      </c>
      <c r="S251" s="11">
        <v>4808.282810412054</v>
      </c>
      <c r="T251" s="12">
        <v>750.0301046606281</v>
      </c>
      <c r="U251" s="10">
        <v>1950.4652440021864</v>
      </c>
      <c r="V251" s="66">
        <v>2700.4953486628146</v>
      </c>
      <c r="W251" s="51">
        <f t="shared" si="77"/>
        <v>0.4298368230422298</v>
      </c>
      <c r="X251" s="47">
        <f t="shared" si="78"/>
        <v>0.0509829731739125</v>
      </c>
      <c r="Y251" s="47">
        <f t="shared" si="79"/>
        <v>0.19192875034863155</v>
      </c>
      <c r="Z251" s="78">
        <f t="shared" si="80"/>
        <v>0.32725145343522616</v>
      </c>
      <c r="AA251" s="31">
        <f t="shared" si="81"/>
        <v>1</v>
      </c>
      <c r="AB251" s="59">
        <f t="shared" si="82"/>
        <v>0.6727485465647739</v>
      </c>
      <c r="AC251" s="59">
        <f t="shared" si="83"/>
        <v>0.07578310415421126</v>
      </c>
      <c r="AD251" s="59">
        <f t="shared" si="84"/>
        <v>0.28529047194329715</v>
      </c>
      <c r="AE251" s="51">
        <f t="shared" si="85"/>
        <v>0.08111150192980983</v>
      </c>
      <c r="AF251" s="47">
        <f t="shared" si="86"/>
        <v>0.44155633984550985</v>
      </c>
      <c r="AG251" s="52">
        <f t="shared" si="87"/>
        <v>0.11625858212717152</v>
      </c>
      <c r="AH251" s="31">
        <f t="shared" si="88"/>
        <v>0.6389264239024912</v>
      </c>
      <c r="AI251" s="31">
        <f t="shared" si="89"/>
        <v>0.9999999999999996</v>
      </c>
      <c r="AJ251" s="31">
        <f t="shared" si="90"/>
        <v>0.714709528056703</v>
      </c>
      <c r="AK251" s="31">
        <f t="shared" si="91"/>
        <v>0.10603343201575291</v>
      </c>
      <c r="AL251" s="31">
        <f t="shared" si="92"/>
        <v>0.893966567984247</v>
      </c>
      <c r="AM251" s="31"/>
      <c r="AN251" s="17">
        <f t="shared" si="93"/>
        <v>5.443819055743937</v>
      </c>
      <c r="AO251" s="67">
        <f t="shared" si="94"/>
        <v>2.600515941803067</v>
      </c>
      <c r="AP251" s="75">
        <f t="shared" si="95"/>
        <v>0.40564694734231704</v>
      </c>
      <c r="AQ251" s="80"/>
    </row>
    <row r="252" spans="1:43" ht="12">
      <c r="A252" s="32">
        <v>1</v>
      </c>
      <c r="B252" s="41" t="s">
        <v>725</v>
      </c>
      <c r="C252" s="46" t="s">
        <v>249</v>
      </c>
      <c r="D252" s="5">
        <v>18907</v>
      </c>
      <c r="E252" s="5">
        <v>19096</v>
      </c>
      <c r="F252" s="82">
        <f t="shared" si="72"/>
        <v>0.009996297667530544</v>
      </c>
      <c r="G252" s="14">
        <f t="shared" si="73"/>
        <v>19001.5</v>
      </c>
      <c r="H252" s="14">
        <f t="shared" si="74"/>
        <v>7130.833333333334</v>
      </c>
      <c r="I252" s="14">
        <v>5876.430624713425</v>
      </c>
      <c r="J252" s="10">
        <v>1117.4687927204372</v>
      </c>
      <c r="K252" s="10">
        <v>225.5</v>
      </c>
      <c r="L252" s="17">
        <v>1342.9687927204372</v>
      </c>
      <c r="M252" s="14">
        <f t="shared" si="75"/>
        <v>7219.399417433862</v>
      </c>
      <c r="N252" s="4">
        <v>844.3333333333334</v>
      </c>
      <c r="O252" s="4">
        <v>3806.9339158994712</v>
      </c>
      <c r="P252" s="26">
        <f t="shared" si="76"/>
        <v>11870.666666666666</v>
      </c>
      <c r="Q252" s="9">
        <v>1987.8661569872381</v>
      </c>
      <c r="R252" s="10">
        <v>3888.564467726185</v>
      </c>
      <c r="S252" s="11">
        <v>5876.430624713423</v>
      </c>
      <c r="T252" s="12">
        <v>2013.636392426185</v>
      </c>
      <c r="U252" s="10">
        <v>1946.3548613870605</v>
      </c>
      <c r="V252" s="66">
        <v>3959.9912538132457</v>
      </c>
      <c r="W252" s="51">
        <f t="shared" si="77"/>
        <v>0.37993839525478845</v>
      </c>
      <c r="X252" s="47">
        <f t="shared" si="78"/>
        <v>0.04443508845792876</v>
      </c>
      <c r="Y252" s="47">
        <f t="shared" si="79"/>
        <v>0.2003491259058217</v>
      </c>
      <c r="Z252" s="78">
        <f t="shared" si="80"/>
        <v>0.37527739038146113</v>
      </c>
      <c r="AA252" s="31">
        <f t="shared" si="81"/>
        <v>1</v>
      </c>
      <c r="AB252" s="59">
        <f t="shared" si="82"/>
        <v>0.6247226096185389</v>
      </c>
      <c r="AC252" s="59">
        <f t="shared" si="83"/>
        <v>0.0711277097607548</v>
      </c>
      <c r="AD252" s="59">
        <f t="shared" si="84"/>
        <v>0.3207009364174552</v>
      </c>
      <c r="AE252" s="51">
        <f t="shared" si="85"/>
        <v>0.16746036366847453</v>
      </c>
      <c r="AF252" s="47">
        <f t="shared" si="86"/>
        <v>0.32757759752832066</v>
      </c>
      <c r="AG252" s="52">
        <f t="shared" si="87"/>
        <v>0.11313339262499472</v>
      </c>
      <c r="AH252" s="31">
        <f t="shared" si="88"/>
        <v>0.6081713538217899</v>
      </c>
      <c r="AI252" s="31">
        <f t="shared" si="89"/>
        <v>0.9999999999999999</v>
      </c>
      <c r="AJ252" s="31">
        <f t="shared" si="90"/>
        <v>0.6792990635825449</v>
      </c>
      <c r="AK252" s="31">
        <f t="shared" si="91"/>
        <v>0.10470750450565246</v>
      </c>
      <c r="AL252" s="31">
        <f t="shared" si="92"/>
        <v>0.8952924954943476</v>
      </c>
      <c r="AM252" s="31"/>
      <c r="AN252" s="17">
        <f t="shared" si="93"/>
        <v>1.9561500426264107</v>
      </c>
      <c r="AO252" s="67">
        <f t="shared" si="94"/>
        <v>0.9665870505260096</v>
      </c>
      <c r="AP252" s="75">
        <f t="shared" si="95"/>
        <v>0.33121379042605115</v>
      </c>
      <c r="AQ252" s="80"/>
    </row>
    <row r="253" spans="1:43" ht="12">
      <c r="A253" s="32">
        <v>1</v>
      </c>
      <c r="B253" s="41" t="s">
        <v>653</v>
      </c>
      <c r="C253" s="46" t="s">
        <v>51</v>
      </c>
      <c r="D253" s="5">
        <v>11259</v>
      </c>
      <c r="E253" s="5">
        <v>11271</v>
      </c>
      <c r="F253" s="82">
        <f t="shared" si="72"/>
        <v>0.0010658140154543032</v>
      </c>
      <c r="G253" s="14">
        <f t="shared" si="73"/>
        <v>11265</v>
      </c>
      <c r="H253" s="14">
        <f t="shared" si="74"/>
        <v>3762.999999999999</v>
      </c>
      <c r="I253" s="14">
        <v>4332.531730651034</v>
      </c>
      <c r="J253" s="10">
        <v>747.004639398232</v>
      </c>
      <c r="K253" s="10">
        <v>116.75</v>
      </c>
      <c r="L253" s="17">
        <v>863.754639398232</v>
      </c>
      <c r="M253" s="14">
        <f t="shared" si="75"/>
        <v>5196.286370049266</v>
      </c>
      <c r="N253" s="4">
        <v>309.5</v>
      </c>
      <c r="O253" s="4">
        <v>1996.213629950735</v>
      </c>
      <c r="P253" s="26">
        <f t="shared" si="76"/>
        <v>7502.000000000001</v>
      </c>
      <c r="Q253" s="9">
        <v>875.5086447081951</v>
      </c>
      <c r="R253" s="10">
        <v>3457.023085942835</v>
      </c>
      <c r="S253" s="11">
        <v>4332.531730651031</v>
      </c>
      <c r="T253" s="12">
        <v>883.5830633128463</v>
      </c>
      <c r="U253" s="10">
        <v>1943.0401559281288</v>
      </c>
      <c r="V253" s="66">
        <v>2826.6232192409752</v>
      </c>
      <c r="W253" s="51">
        <f t="shared" si="77"/>
        <v>0.4612770856679331</v>
      </c>
      <c r="X253" s="47">
        <f t="shared" si="78"/>
        <v>0.027474478473146914</v>
      </c>
      <c r="Y253" s="47">
        <f t="shared" si="79"/>
        <v>0.1772049383001096</v>
      </c>
      <c r="Z253" s="78">
        <f t="shared" si="80"/>
        <v>0.3340434975588104</v>
      </c>
      <c r="AA253" s="31">
        <f t="shared" si="81"/>
        <v>1</v>
      </c>
      <c r="AB253" s="59">
        <f t="shared" si="82"/>
        <v>0.6659565024411896</v>
      </c>
      <c r="AC253" s="59">
        <f t="shared" si="83"/>
        <v>0.0412556651559584</v>
      </c>
      <c r="AD253" s="59">
        <f t="shared" si="84"/>
        <v>0.26609085976416086</v>
      </c>
      <c r="AE253" s="51">
        <f t="shared" si="85"/>
        <v>0.11670336506374233</v>
      </c>
      <c r="AF253" s="47">
        <f t="shared" si="86"/>
        <v>0.46081352785161755</v>
      </c>
      <c r="AG253" s="52">
        <f t="shared" si="87"/>
        <v>0.11513658216452038</v>
      </c>
      <c r="AH253" s="31">
        <f t="shared" si="88"/>
        <v>0.6926534750798803</v>
      </c>
      <c r="AI253" s="31">
        <f t="shared" si="89"/>
        <v>0.9999999999999996</v>
      </c>
      <c r="AJ253" s="31">
        <f t="shared" si="90"/>
        <v>0.7339091402358392</v>
      </c>
      <c r="AK253" s="31">
        <f t="shared" si="91"/>
        <v>0.05621358679727172</v>
      </c>
      <c r="AL253" s="31">
        <f t="shared" si="92"/>
        <v>0.9437864132027283</v>
      </c>
      <c r="AM253" s="31"/>
      <c r="AN253" s="17">
        <f t="shared" si="93"/>
        <v>3.9485881799545823</v>
      </c>
      <c r="AO253" s="67">
        <f t="shared" si="94"/>
        <v>2.1990464016399613</v>
      </c>
      <c r="AP253" s="75">
        <f t="shared" si="95"/>
        <v>0.448476843731311</v>
      </c>
      <c r="AQ253" s="80"/>
    </row>
    <row r="254" spans="1:43" ht="12">
      <c r="A254" s="32">
        <v>1</v>
      </c>
      <c r="B254" s="41" t="s">
        <v>713</v>
      </c>
      <c r="C254" s="46" t="s">
        <v>219</v>
      </c>
      <c r="D254" s="5">
        <v>13772</v>
      </c>
      <c r="E254" s="5">
        <v>13885</v>
      </c>
      <c r="F254" s="82">
        <f t="shared" si="72"/>
        <v>0.008205053732210282</v>
      </c>
      <c r="G254" s="14">
        <f t="shared" si="73"/>
        <v>13828.5</v>
      </c>
      <c r="H254" s="14">
        <f t="shared" si="74"/>
        <v>4777.916666666666</v>
      </c>
      <c r="I254" s="14">
        <v>5098.149126458525</v>
      </c>
      <c r="J254" s="10">
        <v>963.3860455916747</v>
      </c>
      <c r="K254" s="10">
        <v>91</v>
      </c>
      <c r="L254" s="17">
        <v>1054.3860455916747</v>
      </c>
      <c r="M254" s="14">
        <f t="shared" si="75"/>
        <v>6152.535172050199</v>
      </c>
      <c r="N254" s="4">
        <v>225.66666666666669</v>
      </c>
      <c r="O254" s="4">
        <v>2672.381494616467</v>
      </c>
      <c r="P254" s="26">
        <f t="shared" si="76"/>
        <v>9050.583333333334</v>
      </c>
      <c r="Q254" s="9">
        <v>545.8418294519859</v>
      </c>
      <c r="R254" s="10">
        <v>4552.307297006544</v>
      </c>
      <c r="S254" s="11">
        <v>5098.14912645853</v>
      </c>
      <c r="T254" s="12">
        <v>549.4602229488169</v>
      </c>
      <c r="U254" s="10">
        <v>1942.265758398511</v>
      </c>
      <c r="V254" s="66">
        <v>2491.725981347328</v>
      </c>
      <c r="W254" s="51">
        <f t="shared" si="77"/>
        <v>0.44491703164119023</v>
      </c>
      <c r="X254" s="47">
        <f t="shared" si="78"/>
        <v>0.01631895481553796</v>
      </c>
      <c r="Y254" s="47">
        <f t="shared" si="79"/>
        <v>0.1932517261175447</v>
      </c>
      <c r="Z254" s="78">
        <f t="shared" si="80"/>
        <v>0.34551228742572704</v>
      </c>
      <c r="AA254" s="31">
        <f t="shared" si="81"/>
        <v>1</v>
      </c>
      <c r="AB254" s="59">
        <f t="shared" si="82"/>
        <v>0.654487712574273</v>
      </c>
      <c r="AC254" s="59">
        <f t="shared" si="83"/>
        <v>0.024933936118298083</v>
      </c>
      <c r="AD254" s="59">
        <f t="shared" si="84"/>
        <v>0.29527174063732176</v>
      </c>
      <c r="AE254" s="51">
        <f t="shared" si="85"/>
        <v>0.06031012691100785</v>
      </c>
      <c r="AF254" s="47">
        <f t="shared" si="86"/>
        <v>0.5029849601229988</v>
      </c>
      <c r="AG254" s="52">
        <f t="shared" si="87"/>
        <v>0.11649923621037406</v>
      </c>
      <c r="AH254" s="31">
        <f t="shared" si="88"/>
        <v>0.6797943232443807</v>
      </c>
      <c r="AI254" s="31">
        <f t="shared" si="89"/>
        <v>1.0000000000000004</v>
      </c>
      <c r="AJ254" s="31">
        <f t="shared" si="90"/>
        <v>0.7047282593626782</v>
      </c>
      <c r="AK254" s="31">
        <f t="shared" si="91"/>
        <v>0.035380922769929955</v>
      </c>
      <c r="AL254" s="31">
        <f t="shared" si="92"/>
        <v>0.96461907723007</v>
      </c>
      <c r="AM254" s="31"/>
      <c r="AN254" s="17">
        <f t="shared" si="93"/>
        <v>8.3399751564972</v>
      </c>
      <c r="AO254" s="67">
        <f t="shared" si="94"/>
        <v>3.5348614463388306</v>
      </c>
      <c r="AP254" s="75">
        <f t="shared" si="95"/>
        <v>0.3809746851692668</v>
      </c>
      <c r="AQ254" s="80"/>
    </row>
    <row r="255" spans="1:43" ht="12">
      <c r="A255" s="32">
        <v>3</v>
      </c>
      <c r="B255" s="41" t="s">
        <v>994</v>
      </c>
      <c r="C255" s="46" t="s">
        <v>393</v>
      </c>
      <c r="D255" s="5">
        <v>14691</v>
      </c>
      <c r="E255" s="5">
        <v>14613</v>
      </c>
      <c r="F255" s="82">
        <f t="shared" si="72"/>
        <v>-0.005309373085562589</v>
      </c>
      <c r="G255" s="14">
        <f t="shared" si="73"/>
        <v>14652</v>
      </c>
      <c r="H255" s="14">
        <f t="shared" si="74"/>
        <v>4772.5</v>
      </c>
      <c r="I255" s="14">
        <v>4926.26852975019</v>
      </c>
      <c r="J255" s="10">
        <v>803.6629699248119</v>
      </c>
      <c r="K255" s="10">
        <v>94.5</v>
      </c>
      <c r="L255" s="17">
        <v>898.1629699248119</v>
      </c>
      <c r="M255" s="14">
        <f t="shared" si="75"/>
        <v>5824.431499675002</v>
      </c>
      <c r="N255" s="4">
        <v>876.0833333333334</v>
      </c>
      <c r="O255" s="4">
        <v>3178.9851669916643</v>
      </c>
      <c r="P255" s="26">
        <f t="shared" si="76"/>
        <v>9879.5</v>
      </c>
      <c r="Q255" s="9">
        <v>707.1859810427167</v>
      </c>
      <c r="R255" s="10">
        <v>4219.082548707469</v>
      </c>
      <c r="S255" s="11">
        <v>4926.268529750186</v>
      </c>
      <c r="T255" s="12">
        <v>718.134038475149</v>
      </c>
      <c r="U255" s="10">
        <v>1937.954539226024</v>
      </c>
      <c r="V255" s="66">
        <v>2656.088577701173</v>
      </c>
      <c r="W255" s="51">
        <f t="shared" si="77"/>
        <v>0.39751784737066626</v>
      </c>
      <c r="X255" s="47">
        <f t="shared" si="78"/>
        <v>0.05979274729274729</v>
      </c>
      <c r="Y255" s="47">
        <f t="shared" si="79"/>
        <v>0.2169659546131357</v>
      </c>
      <c r="Z255" s="78">
        <f t="shared" si="80"/>
        <v>0.3257234507234507</v>
      </c>
      <c r="AA255" s="31">
        <f t="shared" si="81"/>
        <v>1</v>
      </c>
      <c r="AB255" s="59">
        <f t="shared" si="82"/>
        <v>0.6742765492765492</v>
      </c>
      <c r="AC255" s="59">
        <f t="shared" si="83"/>
        <v>0.08867688985609934</v>
      </c>
      <c r="AD255" s="59">
        <f t="shared" si="84"/>
        <v>0.32177591649290593</v>
      </c>
      <c r="AE255" s="51">
        <f t="shared" si="85"/>
        <v>0.07158115097350237</v>
      </c>
      <c r="AF255" s="47">
        <f t="shared" si="86"/>
        <v>0.4270542586879365</v>
      </c>
      <c r="AG255" s="52">
        <f t="shared" si="87"/>
        <v>0.09091178398955534</v>
      </c>
      <c r="AH255" s="31">
        <f t="shared" si="88"/>
        <v>0.5895471936509942</v>
      </c>
      <c r="AI255" s="31">
        <f t="shared" si="89"/>
        <v>0.9999999999999994</v>
      </c>
      <c r="AJ255" s="31">
        <f t="shared" si="90"/>
        <v>0.678224083507094</v>
      </c>
      <c r="AK255" s="31">
        <f t="shared" si="91"/>
        <v>0.13074865964291846</v>
      </c>
      <c r="AL255" s="31">
        <f t="shared" si="92"/>
        <v>0.8692513403570816</v>
      </c>
      <c r="AM255" s="31"/>
      <c r="AN255" s="17">
        <f t="shared" si="93"/>
        <v>5.966015534536764</v>
      </c>
      <c r="AO255" s="67">
        <f t="shared" si="94"/>
        <v>2.6985972470278425</v>
      </c>
      <c r="AP255" s="75">
        <f t="shared" si="95"/>
        <v>0.3933919816840149</v>
      </c>
      <c r="AQ255" s="80"/>
    </row>
    <row r="256" spans="1:43" ht="12">
      <c r="A256" s="32">
        <v>1</v>
      </c>
      <c r="B256" s="41" t="s">
        <v>849</v>
      </c>
      <c r="C256" s="46" t="s">
        <v>162</v>
      </c>
      <c r="D256" s="5">
        <v>8326</v>
      </c>
      <c r="E256" s="5">
        <v>8378</v>
      </c>
      <c r="F256" s="82">
        <f t="shared" si="72"/>
        <v>0.006245496036512131</v>
      </c>
      <c r="G256" s="14">
        <f t="shared" si="73"/>
        <v>8352</v>
      </c>
      <c r="H256" s="14">
        <f t="shared" si="74"/>
        <v>3052</v>
      </c>
      <c r="I256" s="14">
        <v>2193.8112459183694</v>
      </c>
      <c r="J256" s="10">
        <v>1225.1655265024833</v>
      </c>
      <c r="K256" s="10">
        <v>77.5</v>
      </c>
      <c r="L256" s="17">
        <v>1302.6655265024833</v>
      </c>
      <c r="M256" s="14">
        <f t="shared" si="75"/>
        <v>3496.4767724208527</v>
      </c>
      <c r="N256" s="4">
        <v>146.91666666666663</v>
      </c>
      <c r="O256" s="4">
        <v>1656.6065609124803</v>
      </c>
      <c r="P256" s="26">
        <f t="shared" si="76"/>
        <v>5300</v>
      </c>
      <c r="Q256" s="9">
        <v>213.24047065296023</v>
      </c>
      <c r="R256" s="10">
        <v>1980.570775265409</v>
      </c>
      <c r="S256" s="11">
        <v>2193.8112459183694</v>
      </c>
      <c r="T256" s="12">
        <v>215.21774338023292</v>
      </c>
      <c r="U256" s="10">
        <v>1917.52171732192</v>
      </c>
      <c r="V256" s="66">
        <v>2132.739460702153</v>
      </c>
      <c r="W256" s="51">
        <f t="shared" si="77"/>
        <v>0.4186394602994316</v>
      </c>
      <c r="X256" s="47">
        <f t="shared" si="78"/>
        <v>0.017590597062579816</v>
      </c>
      <c r="Y256" s="47">
        <f t="shared" si="79"/>
        <v>0.19834848669929123</v>
      </c>
      <c r="Z256" s="78">
        <f t="shared" si="80"/>
        <v>0.3654214559386973</v>
      </c>
      <c r="AA256" s="31">
        <f t="shared" si="81"/>
        <v>1</v>
      </c>
      <c r="AB256" s="59">
        <f t="shared" si="82"/>
        <v>0.6345785440613027</v>
      </c>
      <c r="AC256" s="59">
        <f t="shared" si="83"/>
        <v>0.027720125786163514</v>
      </c>
      <c r="AD256" s="59">
        <f t="shared" si="84"/>
        <v>0.3125672756438642</v>
      </c>
      <c r="AE256" s="51">
        <f t="shared" si="85"/>
        <v>0.04023405106659627</v>
      </c>
      <c r="AF256" s="47">
        <f t="shared" si="86"/>
        <v>0.37369259910668096</v>
      </c>
      <c r="AG256" s="52">
        <f t="shared" si="87"/>
        <v>0.24578594839669496</v>
      </c>
      <c r="AH256" s="31">
        <f t="shared" si="88"/>
        <v>0.6597125985699722</v>
      </c>
      <c r="AI256" s="31">
        <f t="shared" si="89"/>
        <v>1</v>
      </c>
      <c r="AJ256" s="31">
        <f t="shared" si="90"/>
        <v>0.6874327243561357</v>
      </c>
      <c r="AK256" s="31">
        <f t="shared" si="91"/>
        <v>0.04032412889876138</v>
      </c>
      <c r="AL256" s="31">
        <f t="shared" si="92"/>
        <v>0.9596758711012386</v>
      </c>
      <c r="AM256" s="31"/>
      <c r="AN256" s="17">
        <f t="shared" si="93"/>
        <v>9.287968504293463</v>
      </c>
      <c r="AO256" s="67">
        <f t="shared" si="94"/>
        <v>8.909682292942573</v>
      </c>
      <c r="AP256" s="75">
        <f t="shared" si="95"/>
        <v>0.8740595713917997</v>
      </c>
      <c r="AQ256" s="80"/>
    </row>
    <row r="257" spans="1:43" ht="12">
      <c r="A257" s="32">
        <v>1</v>
      </c>
      <c r="B257" s="41" t="s">
        <v>698</v>
      </c>
      <c r="C257" s="46" t="s">
        <v>187</v>
      </c>
      <c r="D257" s="5">
        <v>9467</v>
      </c>
      <c r="E257" s="5">
        <v>9503</v>
      </c>
      <c r="F257" s="82">
        <f t="shared" si="72"/>
        <v>0.0038026830041195735</v>
      </c>
      <c r="G257" s="14">
        <f t="shared" si="73"/>
        <v>9485</v>
      </c>
      <c r="H257" s="14">
        <f t="shared" si="74"/>
        <v>3368.583333333333</v>
      </c>
      <c r="I257" s="14">
        <v>3602.148756178992</v>
      </c>
      <c r="J257" s="10">
        <v>564.0471220379543</v>
      </c>
      <c r="K257" s="10">
        <v>43.5</v>
      </c>
      <c r="L257" s="17">
        <v>607.5471220379543</v>
      </c>
      <c r="M257" s="14">
        <f t="shared" si="75"/>
        <v>4209.695878216946</v>
      </c>
      <c r="N257" s="4">
        <v>149.16666666666669</v>
      </c>
      <c r="O257" s="4">
        <v>1757.5541217830541</v>
      </c>
      <c r="P257" s="26">
        <f t="shared" si="76"/>
        <v>6116.416666666667</v>
      </c>
      <c r="Q257" s="9">
        <v>330.4353317535647</v>
      </c>
      <c r="R257" s="10">
        <v>3271.713424425426</v>
      </c>
      <c r="S257" s="11">
        <v>3602.148756178991</v>
      </c>
      <c r="T257" s="12">
        <v>334.3846588757179</v>
      </c>
      <c r="U257" s="10">
        <v>1914.9576764136013</v>
      </c>
      <c r="V257" s="66">
        <v>2249.342335289319</v>
      </c>
      <c r="W257" s="51">
        <f t="shared" si="77"/>
        <v>0.44382666085576655</v>
      </c>
      <c r="X257" s="47">
        <f t="shared" si="78"/>
        <v>0.015726585837286946</v>
      </c>
      <c r="Y257" s="47">
        <f t="shared" si="79"/>
        <v>0.18529827325071735</v>
      </c>
      <c r="Z257" s="78">
        <f t="shared" si="80"/>
        <v>0.3551484800562291</v>
      </c>
      <c r="AA257" s="31">
        <f t="shared" si="81"/>
        <v>0.9999999999999999</v>
      </c>
      <c r="AB257" s="59">
        <f t="shared" si="82"/>
        <v>0.6448515199437709</v>
      </c>
      <c r="AC257" s="59">
        <f t="shared" si="83"/>
        <v>0.024387917762306362</v>
      </c>
      <c r="AD257" s="59">
        <f t="shared" si="84"/>
        <v>0.2873502930827779</v>
      </c>
      <c r="AE257" s="51">
        <f t="shared" si="85"/>
        <v>0.05402433316133869</v>
      </c>
      <c r="AF257" s="47">
        <f t="shared" si="86"/>
        <v>0.5349068911958951</v>
      </c>
      <c r="AG257" s="52">
        <f t="shared" si="87"/>
        <v>0.0993305647976818</v>
      </c>
      <c r="AH257" s="31">
        <f t="shared" si="88"/>
        <v>0.6882617891549155</v>
      </c>
      <c r="AI257" s="31">
        <f t="shared" si="89"/>
        <v>0.9999999999999998</v>
      </c>
      <c r="AJ257" s="31">
        <f t="shared" si="90"/>
        <v>0.7126497069172221</v>
      </c>
      <c r="AK257" s="31">
        <f t="shared" si="91"/>
        <v>0.03422146606613162</v>
      </c>
      <c r="AL257" s="31">
        <f t="shared" si="92"/>
        <v>0.9657785339338684</v>
      </c>
      <c r="AM257" s="31"/>
      <c r="AN257" s="17">
        <f t="shared" si="93"/>
        <v>9.901221540272324</v>
      </c>
      <c r="AO257" s="67">
        <f t="shared" si="94"/>
        <v>5.726810801823721</v>
      </c>
      <c r="AP257" s="75">
        <f t="shared" si="95"/>
        <v>0.5316153790508387</v>
      </c>
      <c r="AQ257" s="80"/>
    </row>
    <row r="258" spans="1:43" ht="12">
      <c r="A258" s="32">
        <v>3</v>
      </c>
      <c r="B258" s="41" t="s">
        <v>992</v>
      </c>
      <c r="C258" s="46" t="s">
        <v>373</v>
      </c>
      <c r="D258" s="5">
        <v>5619</v>
      </c>
      <c r="E258" s="5">
        <v>5674</v>
      </c>
      <c r="F258" s="82">
        <f t="shared" si="72"/>
        <v>0.009788218544224951</v>
      </c>
      <c r="G258" s="14">
        <f t="shared" si="73"/>
        <v>5646.5</v>
      </c>
      <c r="H258" s="14">
        <f t="shared" si="74"/>
        <v>1824.999999999999</v>
      </c>
      <c r="I258" s="14">
        <v>2093.969842128991</v>
      </c>
      <c r="J258" s="10">
        <v>272.3188311688312</v>
      </c>
      <c r="K258" s="10">
        <v>29</v>
      </c>
      <c r="L258" s="17">
        <v>301.3188311688312</v>
      </c>
      <c r="M258" s="14">
        <f t="shared" si="75"/>
        <v>2395.2886732978222</v>
      </c>
      <c r="N258" s="4">
        <v>321.08333333333337</v>
      </c>
      <c r="O258" s="4">
        <v>1105.1279933688452</v>
      </c>
      <c r="P258" s="26">
        <f t="shared" si="76"/>
        <v>3821.500000000001</v>
      </c>
      <c r="Q258" s="9">
        <v>302.0110613034675</v>
      </c>
      <c r="R258" s="10">
        <v>1791.958780825523</v>
      </c>
      <c r="S258" s="11">
        <v>2093.9698421289904</v>
      </c>
      <c r="T258" s="12">
        <v>307.0225744613623</v>
      </c>
      <c r="U258" s="10">
        <v>1913.0175208955113</v>
      </c>
      <c r="V258" s="66">
        <v>2220.0400953568737</v>
      </c>
      <c r="W258" s="51">
        <f t="shared" si="77"/>
        <v>0.42420768144829935</v>
      </c>
      <c r="X258" s="47">
        <f t="shared" si="78"/>
        <v>0.05686413412438384</v>
      </c>
      <c r="Y258" s="47">
        <f t="shared" si="79"/>
        <v>0.19571911686333926</v>
      </c>
      <c r="Z258" s="78">
        <f t="shared" si="80"/>
        <v>0.32320906756397755</v>
      </c>
      <c r="AA258" s="31">
        <f t="shared" si="81"/>
        <v>1</v>
      </c>
      <c r="AB258" s="59">
        <f t="shared" si="82"/>
        <v>0.6767909324360225</v>
      </c>
      <c r="AC258" s="59">
        <f t="shared" si="83"/>
        <v>0.08402023638187447</v>
      </c>
      <c r="AD258" s="59">
        <f t="shared" si="84"/>
        <v>0.289186966732656</v>
      </c>
      <c r="AE258" s="51">
        <f t="shared" si="85"/>
        <v>0.07902945474380935</v>
      </c>
      <c r="AF258" s="47">
        <f t="shared" si="86"/>
        <v>0.4689150283463359</v>
      </c>
      <c r="AG258" s="52">
        <f t="shared" si="87"/>
        <v>0.07884831379532412</v>
      </c>
      <c r="AH258" s="31">
        <f t="shared" si="88"/>
        <v>0.6267927968854693</v>
      </c>
      <c r="AI258" s="31">
        <f t="shared" si="89"/>
        <v>0.9999999999999998</v>
      </c>
      <c r="AJ258" s="31">
        <f t="shared" si="90"/>
        <v>0.710813033267344</v>
      </c>
      <c r="AK258" s="31">
        <f t="shared" si="91"/>
        <v>0.11820300479813178</v>
      </c>
      <c r="AL258" s="31">
        <f t="shared" si="92"/>
        <v>0.8817969952018682</v>
      </c>
      <c r="AM258" s="31"/>
      <c r="AN258" s="17">
        <f t="shared" si="93"/>
        <v>5.933421024685327</v>
      </c>
      <c r="AO258" s="67">
        <f t="shared" si="94"/>
        <v>6.2308692585608485</v>
      </c>
      <c r="AP258" s="75">
        <f t="shared" si="95"/>
        <v>0.9135840843583972</v>
      </c>
      <c r="AQ258" s="80"/>
    </row>
    <row r="259" spans="1:43" ht="12">
      <c r="A259" s="32">
        <v>3</v>
      </c>
      <c r="B259" s="41" t="s">
        <v>937</v>
      </c>
      <c r="C259" s="46" t="s">
        <v>574</v>
      </c>
      <c r="D259" s="5">
        <v>13976</v>
      </c>
      <c r="E259" s="5">
        <v>14076</v>
      </c>
      <c r="F259" s="82">
        <f aca="true" t="shared" si="96" ref="F259:F322">(E259-D259)/D259</f>
        <v>0.007155123068116772</v>
      </c>
      <c r="G259" s="14">
        <f aca="true" t="shared" si="97" ref="G259:G322">(D259+E259)/2</f>
        <v>14026</v>
      </c>
      <c r="H259" s="14">
        <f aca="true" t="shared" si="98" ref="H259:H322">G259-P259</f>
        <v>4981.5</v>
      </c>
      <c r="I259" s="14">
        <v>3104.9304525164544</v>
      </c>
      <c r="J259" s="10">
        <v>2061.038709463052</v>
      </c>
      <c r="K259" s="10">
        <v>60.5</v>
      </c>
      <c r="L259" s="17">
        <v>2121.538709463052</v>
      </c>
      <c r="M259" s="14">
        <f aca="true" t="shared" si="99" ref="M259:M322">I259+L259</f>
        <v>5226.469161979507</v>
      </c>
      <c r="N259" s="4">
        <v>556.25</v>
      </c>
      <c r="O259" s="4">
        <v>3261.7808380204942</v>
      </c>
      <c r="P259" s="26">
        <f aca="true" t="shared" si="100" ref="P259:P322">SUM(M259:O259)</f>
        <v>9044.5</v>
      </c>
      <c r="Q259" s="9">
        <v>335.3022734967526</v>
      </c>
      <c r="R259" s="10">
        <v>2769.6281790197013</v>
      </c>
      <c r="S259" s="11">
        <v>3104.930452516454</v>
      </c>
      <c r="T259" s="12">
        <v>338.3215401588946</v>
      </c>
      <c r="U259" s="10">
        <v>1908.5286404131277</v>
      </c>
      <c r="V259" s="66">
        <v>2246.8501805720225</v>
      </c>
      <c r="W259" s="51">
        <f aca="true" t="shared" si="101" ref="W259:W322">M259/G259</f>
        <v>0.3726272039055687</v>
      </c>
      <c r="X259" s="47">
        <f aca="true" t="shared" si="102" ref="X259:X322">N259/G259</f>
        <v>0.03965849137316412</v>
      </c>
      <c r="Y259" s="47">
        <f aca="true" t="shared" si="103" ref="Y259:Y322">O259/G259</f>
        <v>0.2325524624283826</v>
      </c>
      <c r="Z259" s="78">
        <f aca="true" t="shared" si="104" ref="Z259:Z322">(G259-P259)/G259</f>
        <v>0.35516184229288467</v>
      </c>
      <c r="AA259" s="31">
        <f aca="true" t="shared" si="105" ref="AA259:AA322">SUM(W259:Z259)</f>
        <v>1</v>
      </c>
      <c r="AB259" s="59">
        <f aca="true" t="shared" si="106" ref="AB259:AB322">P259/G259</f>
        <v>0.6448381577071154</v>
      </c>
      <c r="AC259" s="59">
        <f aca="true" t="shared" si="107" ref="AC259:AC322">N259/P259</f>
        <v>0.06150146497871635</v>
      </c>
      <c r="AD259" s="59">
        <f aca="true" t="shared" si="108" ref="AD259:AD322">O259/P259</f>
        <v>0.3606369437802526</v>
      </c>
      <c r="AE259" s="51">
        <f aca="true" t="shared" si="109" ref="AE259:AE322">Q259/P259</f>
        <v>0.03707250522381034</v>
      </c>
      <c r="AF259" s="47">
        <f aca="true" t="shared" si="110" ref="AF259:AF322">R259/P259</f>
        <v>0.306222364864802</v>
      </c>
      <c r="AG259" s="52">
        <f aca="true" t="shared" si="111" ref="AG259:AG322">L259/P259</f>
        <v>0.2345667211524188</v>
      </c>
      <c r="AH259" s="31">
        <f aca="true" t="shared" si="112" ref="AH259:AH322">SUM(AE259:AG259)</f>
        <v>0.5778615912410311</v>
      </c>
      <c r="AI259" s="31">
        <f aca="true" t="shared" si="113" ref="AI259:AI322">AC259+AD259+AH259</f>
        <v>1</v>
      </c>
      <c r="AJ259" s="31">
        <f aca="true" t="shared" si="114" ref="AJ259:AJ322">(M259+N259)/P259</f>
        <v>0.6393630562197475</v>
      </c>
      <c r="AK259" s="31">
        <f aca="true" t="shared" si="115" ref="AK259:AK322">N259/(M259+N259)</f>
        <v>0.09619177145195959</v>
      </c>
      <c r="AL259" s="31">
        <f aca="true" t="shared" si="116" ref="AL259:AL322">M259/(N259+M259)</f>
        <v>0.9038082285480404</v>
      </c>
      <c r="AM259" s="31"/>
      <c r="AN259" s="17">
        <f aca="true" t="shared" si="117" ref="AN259:AN322">R259/Q259</f>
        <v>8.26009364665559</v>
      </c>
      <c r="AO259" s="67">
        <f aca="true" t="shared" si="118" ref="AO259:AO322">U259/T259</f>
        <v>5.641167983323724</v>
      </c>
      <c r="AP259" s="75">
        <f aca="true" t="shared" si="119" ref="AP259:AP322">U259/S259</f>
        <v>0.6146767760502726</v>
      </c>
      <c r="AQ259" s="80"/>
    </row>
    <row r="260" spans="1:43" ht="12">
      <c r="A260" s="32">
        <v>3</v>
      </c>
      <c r="B260" s="41" t="s">
        <v>927</v>
      </c>
      <c r="C260" s="46" t="s">
        <v>575</v>
      </c>
      <c r="D260" s="5">
        <v>6800</v>
      </c>
      <c r="E260" s="5">
        <v>6890</v>
      </c>
      <c r="F260" s="82">
        <f t="shared" si="96"/>
        <v>0.013235294117647059</v>
      </c>
      <c r="G260" s="14">
        <f t="shared" si="97"/>
        <v>6845</v>
      </c>
      <c r="H260" s="14">
        <f t="shared" si="98"/>
        <v>2231.500000000001</v>
      </c>
      <c r="I260" s="14">
        <v>2572.8666831138926</v>
      </c>
      <c r="J260" s="10">
        <v>431.812113003096</v>
      </c>
      <c r="K260" s="10">
        <v>26.5</v>
      </c>
      <c r="L260" s="17">
        <v>458.312113003096</v>
      </c>
      <c r="M260" s="14">
        <f t="shared" si="99"/>
        <v>3031.1787961169885</v>
      </c>
      <c r="N260" s="4">
        <v>289.6666666666667</v>
      </c>
      <c r="O260" s="4">
        <v>1292.6545372163444</v>
      </c>
      <c r="P260" s="26">
        <f t="shared" si="100"/>
        <v>4613.499999999999</v>
      </c>
      <c r="Q260" s="9">
        <v>190.25059425907548</v>
      </c>
      <c r="R260" s="10">
        <v>2382.6160888548166</v>
      </c>
      <c r="S260" s="11">
        <v>2572.866683113892</v>
      </c>
      <c r="T260" s="12">
        <v>193.38029122877248</v>
      </c>
      <c r="U260" s="10">
        <v>1889.5318252606091</v>
      </c>
      <c r="V260" s="66">
        <v>2082.912116489382</v>
      </c>
      <c r="W260" s="51">
        <f t="shared" si="101"/>
        <v>0.4428310878184059</v>
      </c>
      <c r="X260" s="47">
        <f t="shared" si="102"/>
        <v>0.04231799366934502</v>
      </c>
      <c r="Y260" s="47">
        <f t="shared" si="103"/>
        <v>0.18884653575110946</v>
      </c>
      <c r="Z260" s="78">
        <f t="shared" si="104"/>
        <v>0.32600438276113963</v>
      </c>
      <c r="AA260" s="31">
        <f t="shared" si="105"/>
        <v>1</v>
      </c>
      <c r="AB260" s="59">
        <f t="shared" si="106"/>
        <v>0.6739956172388604</v>
      </c>
      <c r="AC260" s="59">
        <f t="shared" si="107"/>
        <v>0.0627867490336332</v>
      </c>
      <c r="AD260" s="59">
        <f t="shared" si="108"/>
        <v>0.28018956046739885</v>
      </c>
      <c r="AE260" s="51">
        <f t="shared" si="109"/>
        <v>0.041237800858150105</v>
      </c>
      <c r="AF260" s="47">
        <f t="shared" si="110"/>
        <v>0.5164443673685525</v>
      </c>
      <c r="AG260" s="52">
        <f t="shared" si="111"/>
        <v>0.09934152227226532</v>
      </c>
      <c r="AH260" s="31">
        <f t="shared" si="112"/>
        <v>0.6570236904989679</v>
      </c>
      <c r="AI260" s="31">
        <f t="shared" si="113"/>
        <v>1</v>
      </c>
      <c r="AJ260" s="31">
        <f t="shared" si="114"/>
        <v>0.7198104395326012</v>
      </c>
      <c r="AK260" s="31">
        <f t="shared" si="115"/>
        <v>0.0872267830324924</v>
      </c>
      <c r="AL260" s="31">
        <f t="shared" si="116"/>
        <v>0.9127732169675077</v>
      </c>
      <c r="AM260" s="31"/>
      <c r="AN260" s="17">
        <f t="shared" si="117"/>
        <v>12.523567130677487</v>
      </c>
      <c r="AO260" s="67">
        <f t="shared" si="118"/>
        <v>9.771067223315214</v>
      </c>
      <c r="AP260" s="75">
        <f t="shared" si="119"/>
        <v>0.7344072033198954</v>
      </c>
      <c r="AQ260" s="80"/>
    </row>
    <row r="261" spans="1:43" ht="12">
      <c r="A261" s="32">
        <v>3</v>
      </c>
      <c r="B261" s="41" t="s">
        <v>998</v>
      </c>
      <c r="C261" s="46" t="s">
        <v>531</v>
      </c>
      <c r="D261" s="5">
        <v>13613</v>
      </c>
      <c r="E261" s="5">
        <v>13768</v>
      </c>
      <c r="F261" s="82">
        <f t="shared" si="96"/>
        <v>0.011386174979798722</v>
      </c>
      <c r="G261" s="14">
        <f t="shared" si="97"/>
        <v>13690.5</v>
      </c>
      <c r="H261" s="14">
        <f t="shared" si="98"/>
        <v>4782.500000000002</v>
      </c>
      <c r="I261" s="14">
        <v>3828.395141619799</v>
      </c>
      <c r="J261" s="10">
        <v>727.8787851037853</v>
      </c>
      <c r="K261" s="10">
        <v>73.5</v>
      </c>
      <c r="L261" s="17">
        <v>801.3787851037853</v>
      </c>
      <c r="M261" s="14">
        <f t="shared" si="99"/>
        <v>4629.773926723584</v>
      </c>
      <c r="N261" s="4">
        <v>1333.0833333333335</v>
      </c>
      <c r="O261" s="4">
        <v>2945.1427399430813</v>
      </c>
      <c r="P261" s="26">
        <f t="shared" si="100"/>
        <v>8907.999999999998</v>
      </c>
      <c r="Q261" s="9">
        <v>1412.870645271381</v>
      </c>
      <c r="R261" s="10">
        <v>2415.5244963484174</v>
      </c>
      <c r="S261" s="11">
        <v>3828.3951416197983</v>
      </c>
      <c r="T261" s="12">
        <v>1429.423276850328</v>
      </c>
      <c r="U261" s="10">
        <v>1886.4109629359855</v>
      </c>
      <c r="V261" s="66">
        <v>3315.8342397863134</v>
      </c>
      <c r="W261" s="51">
        <f t="shared" si="101"/>
        <v>0.338174203040326</v>
      </c>
      <c r="X261" s="47">
        <f t="shared" si="102"/>
        <v>0.09737287413413195</v>
      </c>
      <c r="Y261" s="47">
        <f t="shared" si="103"/>
        <v>0.21512309557306755</v>
      </c>
      <c r="Z261" s="78">
        <f t="shared" si="104"/>
        <v>0.34932982725247447</v>
      </c>
      <c r="AA261" s="31">
        <f t="shared" si="105"/>
        <v>1</v>
      </c>
      <c r="AB261" s="59">
        <f t="shared" si="106"/>
        <v>0.6506701727475255</v>
      </c>
      <c r="AC261" s="59">
        <f t="shared" si="107"/>
        <v>0.14965012722646315</v>
      </c>
      <c r="AD261" s="59">
        <f t="shared" si="108"/>
        <v>0.3306177301238305</v>
      </c>
      <c r="AE261" s="51">
        <f t="shared" si="109"/>
        <v>0.15860694266629785</v>
      </c>
      <c r="AF261" s="47">
        <f t="shared" si="110"/>
        <v>0.2711635043049414</v>
      </c>
      <c r="AG261" s="52">
        <f t="shared" si="111"/>
        <v>0.08996169567846715</v>
      </c>
      <c r="AH261" s="31">
        <f t="shared" si="112"/>
        <v>0.5197321426497064</v>
      </c>
      <c r="AI261" s="31">
        <f t="shared" si="113"/>
        <v>1</v>
      </c>
      <c r="AJ261" s="31">
        <f t="shared" si="114"/>
        <v>0.6693822698761696</v>
      </c>
      <c r="AK261" s="31">
        <f t="shared" si="115"/>
        <v>0.22356452203932328</v>
      </c>
      <c r="AL261" s="31">
        <f t="shared" si="116"/>
        <v>0.7764354779606768</v>
      </c>
      <c r="AM261" s="31"/>
      <c r="AN261" s="17">
        <f t="shared" si="117"/>
        <v>1.7096572176884948</v>
      </c>
      <c r="AO261" s="67">
        <f t="shared" si="118"/>
        <v>1.3197007446895717</v>
      </c>
      <c r="AP261" s="75">
        <f t="shared" si="119"/>
        <v>0.49274196971680484</v>
      </c>
      <c r="AQ261" s="80"/>
    </row>
    <row r="262" spans="1:43" ht="12">
      <c r="A262" s="32">
        <v>1</v>
      </c>
      <c r="B262" s="41" t="s">
        <v>692</v>
      </c>
      <c r="C262" s="46" t="s">
        <v>213</v>
      </c>
      <c r="D262" s="5">
        <v>8821</v>
      </c>
      <c r="E262" s="5">
        <v>8873</v>
      </c>
      <c r="F262" s="82">
        <f t="shared" si="96"/>
        <v>0.0058950232399954654</v>
      </c>
      <c r="G262" s="14">
        <f t="shared" si="97"/>
        <v>8847</v>
      </c>
      <c r="H262" s="14">
        <f t="shared" si="98"/>
        <v>3007.000000000002</v>
      </c>
      <c r="I262" s="14">
        <v>3300.0656081815864</v>
      </c>
      <c r="J262" s="10">
        <v>704.0083436951218</v>
      </c>
      <c r="K262" s="10">
        <v>72.5</v>
      </c>
      <c r="L262" s="17">
        <v>776.5083436951218</v>
      </c>
      <c r="M262" s="14">
        <f t="shared" si="99"/>
        <v>4076.573951876708</v>
      </c>
      <c r="N262" s="4">
        <v>161</v>
      </c>
      <c r="O262" s="4">
        <v>1602.426048123291</v>
      </c>
      <c r="P262" s="26">
        <f t="shared" si="100"/>
        <v>5839.999999999998</v>
      </c>
      <c r="Q262" s="9">
        <v>398.6482689310235</v>
      </c>
      <c r="R262" s="10">
        <v>2901.417339250559</v>
      </c>
      <c r="S262" s="11">
        <v>3300.0656081815823</v>
      </c>
      <c r="T262" s="12">
        <v>403.8843800421346</v>
      </c>
      <c r="U262" s="10">
        <v>1884.9258504524755</v>
      </c>
      <c r="V262" s="66">
        <v>2288.81023049461</v>
      </c>
      <c r="W262" s="51">
        <f t="shared" si="101"/>
        <v>0.46078602372292393</v>
      </c>
      <c r="X262" s="47">
        <f t="shared" si="102"/>
        <v>0.018198259296936813</v>
      </c>
      <c r="Y262" s="47">
        <f t="shared" si="103"/>
        <v>0.18112648899325093</v>
      </c>
      <c r="Z262" s="78">
        <f t="shared" si="104"/>
        <v>0.3398892279868884</v>
      </c>
      <c r="AA262" s="31">
        <f t="shared" si="105"/>
        <v>1</v>
      </c>
      <c r="AB262" s="59">
        <f t="shared" si="106"/>
        <v>0.6601107720131116</v>
      </c>
      <c r="AC262" s="59">
        <f t="shared" si="107"/>
        <v>0.02756849315068494</v>
      </c>
      <c r="AD262" s="59">
        <f t="shared" si="108"/>
        <v>0.27438802193891976</v>
      </c>
      <c r="AE262" s="51">
        <f t="shared" si="109"/>
        <v>0.06826168988544926</v>
      </c>
      <c r="AF262" s="47">
        <f t="shared" si="110"/>
        <v>0.4968180375429041</v>
      </c>
      <c r="AG262" s="52">
        <f t="shared" si="111"/>
        <v>0.13296375748204145</v>
      </c>
      <c r="AH262" s="31">
        <f t="shared" si="112"/>
        <v>0.6980434849103948</v>
      </c>
      <c r="AI262" s="31">
        <f t="shared" si="113"/>
        <v>0.9999999999999996</v>
      </c>
      <c r="AJ262" s="31">
        <f t="shared" si="114"/>
        <v>0.7256119780610804</v>
      </c>
      <c r="AK262" s="31">
        <f t="shared" si="115"/>
        <v>0.03799343724224504</v>
      </c>
      <c r="AL262" s="31">
        <f t="shared" si="116"/>
        <v>0.9620065627577551</v>
      </c>
      <c r="AM262" s="31"/>
      <c r="AN262" s="17">
        <f t="shared" si="117"/>
        <v>7.278138563176803</v>
      </c>
      <c r="AO262" s="67">
        <f t="shared" si="118"/>
        <v>4.666993683330446</v>
      </c>
      <c r="AP262" s="75">
        <f t="shared" si="119"/>
        <v>0.5711782959039764</v>
      </c>
      <c r="AQ262" s="80"/>
    </row>
    <row r="263" spans="1:43" ht="12">
      <c r="A263" s="32">
        <v>1</v>
      </c>
      <c r="B263" s="41" t="s">
        <v>728</v>
      </c>
      <c r="C263" s="46" t="s">
        <v>267</v>
      </c>
      <c r="D263" s="5">
        <v>13624</v>
      </c>
      <c r="E263" s="5">
        <v>13688</v>
      </c>
      <c r="F263" s="82">
        <f t="shared" si="96"/>
        <v>0.004697592483852026</v>
      </c>
      <c r="G263" s="14">
        <f t="shared" si="97"/>
        <v>13656</v>
      </c>
      <c r="H263" s="14">
        <f t="shared" si="98"/>
        <v>4695.499999999998</v>
      </c>
      <c r="I263" s="14">
        <v>4912.507306178838</v>
      </c>
      <c r="J263" s="10">
        <v>1138.9566569051865</v>
      </c>
      <c r="K263" s="10">
        <v>183.5</v>
      </c>
      <c r="L263" s="17">
        <v>1322.4566569051865</v>
      </c>
      <c r="M263" s="14">
        <f t="shared" si="99"/>
        <v>6234.963963084025</v>
      </c>
      <c r="N263" s="4">
        <v>266</v>
      </c>
      <c r="O263" s="4">
        <v>2459.5360369159775</v>
      </c>
      <c r="P263" s="26">
        <f t="shared" si="100"/>
        <v>8960.500000000002</v>
      </c>
      <c r="Q263" s="9">
        <v>625.7793353510826</v>
      </c>
      <c r="R263" s="10">
        <v>4286.727970827747</v>
      </c>
      <c r="S263" s="11">
        <v>4912.50730617883</v>
      </c>
      <c r="T263" s="12">
        <v>630.9492142057081</v>
      </c>
      <c r="U263" s="10">
        <v>1884.2450052269503</v>
      </c>
      <c r="V263" s="66">
        <v>2515.1942194326584</v>
      </c>
      <c r="W263" s="51">
        <f t="shared" si="101"/>
        <v>0.45657322518189986</v>
      </c>
      <c r="X263" s="47">
        <f t="shared" si="102"/>
        <v>0.01947861745752783</v>
      </c>
      <c r="Y263" s="47">
        <f t="shared" si="103"/>
        <v>0.18010662250409912</v>
      </c>
      <c r="Z263" s="78">
        <f t="shared" si="104"/>
        <v>0.34384153485647323</v>
      </c>
      <c r="AA263" s="31">
        <f t="shared" si="105"/>
        <v>1</v>
      </c>
      <c r="AB263" s="59">
        <f t="shared" si="106"/>
        <v>0.6561584651435268</v>
      </c>
      <c r="AC263" s="59">
        <f t="shared" si="107"/>
        <v>0.02968584342391607</v>
      </c>
      <c r="AD263" s="59">
        <f t="shared" si="108"/>
        <v>0.2744864725088976</v>
      </c>
      <c r="AE263" s="51">
        <f t="shared" si="109"/>
        <v>0.06983754649306205</v>
      </c>
      <c r="AF263" s="47">
        <f t="shared" si="110"/>
        <v>0.478402764447045</v>
      </c>
      <c r="AG263" s="52">
        <f t="shared" si="111"/>
        <v>0.14758737312707843</v>
      </c>
      <c r="AH263" s="31">
        <f t="shared" si="112"/>
        <v>0.6958276840671855</v>
      </c>
      <c r="AI263" s="31">
        <f t="shared" si="113"/>
        <v>0.9999999999999992</v>
      </c>
      <c r="AJ263" s="31">
        <f t="shared" si="114"/>
        <v>0.7255135274911024</v>
      </c>
      <c r="AK263" s="31">
        <f t="shared" si="115"/>
        <v>0.040917008848301774</v>
      </c>
      <c r="AL263" s="31">
        <f t="shared" si="116"/>
        <v>0.9590829911516983</v>
      </c>
      <c r="AM263" s="31"/>
      <c r="AN263" s="17">
        <f t="shared" si="117"/>
        <v>6.850222959859729</v>
      </c>
      <c r="AO263" s="67">
        <f t="shared" si="118"/>
        <v>2.9863655628749712</v>
      </c>
      <c r="AP263" s="75">
        <f t="shared" si="119"/>
        <v>0.3835607537635605</v>
      </c>
      <c r="AQ263" s="80"/>
    </row>
    <row r="264" spans="1:43" ht="12">
      <c r="A264" s="32">
        <v>1</v>
      </c>
      <c r="B264" s="41" t="s">
        <v>689</v>
      </c>
      <c r="C264" s="46" t="s">
        <v>230</v>
      </c>
      <c r="D264" s="5">
        <v>18029</v>
      </c>
      <c r="E264" s="5">
        <v>17952</v>
      </c>
      <c r="F264" s="82">
        <f t="shared" si="96"/>
        <v>-0.004270896888346553</v>
      </c>
      <c r="G264" s="14">
        <f t="shared" si="97"/>
        <v>17990.5</v>
      </c>
      <c r="H264" s="14">
        <f t="shared" si="98"/>
        <v>6483</v>
      </c>
      <c r="I264" s="14">
        <v>4817.562188262182</v>
      </c>
      <c r="J264" s="10">
        <v>1935.451586544698</v>
      </c>
      <c r="K264" s="10">
        <v>52</v>
      </c>
      <c r="L264" s="17">
        <v>1987.451586544698</v>
      </c>
      <c r="M264" s="14">
        <f t="shared" si="99"/>
        <v>6805.01377480688</v>
      </c>
      <c r="N264" s="4">
        <v>489.25</v>
      </c>
      <c r="O264" s="4">
        <v>4213.236225193121</v>
      </c>
      <c r="P264" s="26">
        <f t="shared" si="100"/>
        <v>11507.5</v>
      </c>
      <c r="Q264" s="9">
        <v>476.1477981791354</v>
      </c>
      <c r="R264" s="10">
        <v>4341.414390083058</v>
      </c>
      <c r="S264" s="11">
        <v>4817.562188262193</v>
      </c>
      <c r="T264" s="12">
        <v>480.66282221759695</v>
      </c>
      <c r="U264" s="10">
        <v>1868.1565658278832</v>
      </c>
      <c r="V264" s="66">
        <v>2348.81938804548</v>
      </c>
      <c r="W264" s="51">
        <f t="shared" si="101"/>
        <v>0.3782559559104461</v>
      </c>
      <c r="X264" s="47">
        <f t="shared" si="102"/>
        <v>0.027194908423890385</v>
      </c>
      <c r="Y264" s="47">
        <f t="shared" si="103"/>
        <v>0.23419228065885445</v>
      </c>
      <c r="Z264" s="78">
        <f t="shared" si="104"/>
        <v>0.36035685500680914</v>
      </c>
      <c r="AA264" s="31">
        <f t="shared" si="105"/>
        <v>1</v>
      </c>
      <c r="AB264" s="59">
        <f t="shared" si="106"/>
        <v>0.6396431449931909</v>
      </c>
      <c r="AC264" s="59">
        <f t="shared" si="107"/>
        <v>0.04251575059743645</v>
      </c>
      <c r="AD264" s="59">
        <f t="shared" si="108"/>
        <v>0.36612958724250455</v>
      </c>
      <c r="AE264" s="51">
        <f t="shared" si="109"/>
        <v>0.04137717125171718</v>
      </c>
      <c r="AF264" s="47">
        <f t="shared" si="110"/>
        <v>0.37726825027877975</v>
      </c>
      <c r="AG264" s="52">
        <f t="shared" si="111"/>
        <v>0.17270924062956317</v>
      </c>
      <c r="AH264" s="31">
        <f t="shared" si="112"/>
        <v>0.59135466216006</v>
      </c>
      <c r="AI264" s="31">
        <f t="shared" si="113"/>
        <v>1.000000000000001</v>
      </c>
      <c r="AJ264" s="31">
        <f t="shared" si="114"/>
        <v>0.6338704127574956</v>
      </c>
      <c r="AK264" s="31">
        <f t="shared" si="115"/>
        <v>0.06707325305259518</v>
      </c>
      <c r="AL264" s="31">
        <f t="shared" si="116"/>
        <v>0.9329267469474049</v>
      </c>
      <c r="AM264" s="31"/>
      <c r="AN264" s="17">
        <f t="shared" si="117"/>
        <v>9.117787390145065</v>
      </c>
      <c r="AO264" s="67">
        <f t="shared" si="118"/>
        <v>3.8866258830023788</v>
      </c>
      <c r="AP264" s="75">
        <f t="shared" si="119"/>
        <v>0.387780477516113</v>
      </c>
      <c r="AQ264" s="80"/>
    </row>
    <row r="265" spans="1:43" ht="12">
      <c r="A265" s="32">
        <v>3</v>
      </c>
      <c r="B265" s="41" t="s">
        <v>1058</v>
      </c>
      <c r="C265" s="46" t="s">
        <v>428</v>
      </c>
      <c r="D265" s="5">
        <v>16110</v>
      </c>
      <c r="E265" s="5">
        <v>16237</v>
      </c>
      <c r="F265" s="82">
        <f t="shared" si="96"/>
        <v>0.007883302296710118</v>
      </c>
      <c r="G265" s="14">
        <f t="shared" si="97"/>
        <v>16173.5</v>
      </c>
      <c r="H265" s="14">
        <f t="shared" si="98"/>
        <v>5891.000000000002</v>
      </c>
      <c r="I265" s="14">
        <v>5065.152119195905</v>
      </c>
      <c r="J265" s="10">
        <v>663.1037608225106</v>
      </c>
      <c r="K265" s="10">
        <v>50</v>
      </c>
      <c r="L265" s="17">
        <v>713.1037608225106</v>
      </c>
      <c r="M265" s="14">
        <f t="shared" si="99"/>
        <v>5778.255880018415</v>
      </c>
      <c r="N265" s="4">
        <v>1069.3333333333333</v>
      </c>
      <c r="O265" s="4">
        <v>3434.91078664825</v>
      </c>
      <c r="P265" s="26">
        <f t="shared" si="100"/>
        <v>10282.499999999998</v>
      </c>
      <c r="Q265" s="9">
        <v>670.6054524263898</v>
      </c>
      <c r="R265" s="10">
        <v>4394.546666769516</v>
      </c>
      <c r="S265" s="11">
        <v>5065.152119195906</v>
      </c>
      <c r="T265" s="12">
        <v>674.1953588435019</v>
      </c>
      <c r="U265" s="10">
        <v>1858.1426018201255</v>
      </c>
      <c r="V265" s="66">
        <v>2532.337960663627</v>
      </c>
      <c r="W265" s="51">
        <f t="shared" si="101"/>
        <v>0.3572668797736059</v>
      </c>
      <c r="X265" s="47">
        <f t="shared" si="102"/>
        <v>0.0661163837965396</v>
      </c>
      <c r="Y265" s="47">
        <f t="shared" si="103"/>
        <v>0.21237894003451635</v>
      </c>
      <c r="Z265" s="78">
        <f t="shared" si="104"/>
        <v>0.36423779639533815</v>
      </c>
      <c r="AA265" s="31">
        <f t="shared" si="105"/>
        <v>1</v>
      </c>
      <c r="AB265" s="59">
        <f t="shared" si="106"/>
        <v>0.6357622036046618</v>
      </c>
      <c r="AC265" s="59">
        <f t="shared" si="107"/>
        <v>0.10399546154469569</v>
      </c>
      <c r="AD265" s="59">
        <f t="shared" si="108"/>
        <v>0.3340540517041819</v>
      </c>
      <c r="AE265" s="51">
        <f t="shared" si="109"/>
        <v>0.0652181329857904</v>
      </c>
      <c r="AF265" s="47">
        <f t="shared" si="110"/>
        <v>0.4273811492117206</v>
      </c>
      <c r="AG265" s="52">
        <f t="shared" si="111"/>
        <v>0.06935120455361155</v>
      </c>
      <c r="AH265" s="31">
        <f t="shared" si="112"/>
        <v>0.5619504867511226</v>
      </c>
      <c r="AI265" s="31">
        <f t="shared" si="113"/>
        <v>1.0000000000000002</v>
      </c>
      <c r="AJ265" s="31">
        <f t="shared" si="114"/>
        <v>0.6659459482958181</v>
      </c>
      <c r="AK265" s="31">
        <f t="shared" si="115"/>
        <v>0.1561620155672156</v>
      </c>
      <c r="AL265" s="31">
        <f t="shared" si="116"/>
        <v>0.8438379844327845</v>
      </c>
      <c r="AM265" s="31"/>
      <c r="AN265" s="17">
        <f t="shared" si="117"/>
        <v>6.553103096417027</v>
      </c>
      <c r="AO265" s="67">
        <f t="shared" si="118"/>
        <v>2.7560892810172075</v>
      </c>
      <c r="AP265" s="75">
        <f t="shared" si="119"/>
        <v>0.366848331124773</v>
      </c>
      <c r="AQ265" s="80"/>
    </row>
    <row r="266" spans="1:43" ht="12">
      <c r="A266" s="32">
        <v>1</v>
      </c>
      <c r="B266" s="41" t="s">
        <v>863</v>
      </c>
      <c r="C266" s="46" t="s">
        <v>87</v>
      </c>
      <c r="D266" s="5">
        <v>12219</v>
      </c>
      <c r="E266" s="5">
        <v>12264</v>
      </c>
      <c r="F266" s="82">
        <f t="shared" si="96"/>
        <v>0.003682789098944267</v>
      </c>
      <c r="G266" s="14">
        <f t="shared" si="97"/>
        <v>12241.5</v>
      </c>
      <c r="H266" s="14">
        <f t="shared" si="98"/>
        <v>3985.5</v>
      </c>
      <c r="I266" s="14">
        <v>4799.608956043923</v>
      </c>
      <c r="J266" s="10">
        <v>787.2742967601712</v>
      </c>
      <c r="K266" s="10">
        <v>94.5</v>
      </c>
      <c r="L266" s="17">
        <v>881.7742967601712</v>
      </c>
      <c r="M266" s="14">
        <f t="shared" si="99"/>
        <v>5681.383252804095</v>
      </c>
      <c r="N266" s="4">
        <v>330.0833333333333</v>
      </c>
      <c r="O266" s="4">
        <v>2244.533413862573</v>
      </c>
      <c r="P266" s="26">
        <f t="shared" si="100"/>
        <v>8256</v>
      </c>
      <c r="Q266" s="9">
        <v>766.8355118640972</v>
      </c>
      <c r="R266" s="10">
        <v>4032.7734441798198</v>
      </c>
      <c r="S266" s="11">
        <v>4799.608956043917</v>
      </c>
      <c r="T266" s="12">
        <v>768.9186945042417</v>
      </c>
      <c r="U266" s="10">
        <v>1849.8897692752575</v>
      </c>
      <c r="V266" s="66">
        <v>2618.808463779499</v>
      </c>
      <c r="W266" s="51">
        <f t="shared" si="101"/>
        <v>0.4641084223995503</v>
      </c>
      <c r="X266" s="47">
        <f t="shared" si="102"/>
        <v>0.026964288145515936</v>
      </c>
      <c r="Y266" s="47">
        <f t="shared" si="103"/>
        <v>0.18335444299003986</v>
      </c>
      <c r="Z266" s="78">
        <f t="shared" si="104"/>
        <v>0.325572846464894</v>
      </c>
      <c r="AA266" s="31">
        <f t="shared" si="105"/>
        <v>1</v>
      </c>
      <c r="AB266" s="59">
        <f t="shared" si="106"/>
        <v>0.674427153535106</v>
      </c>
      <c r="AC266" s="59">
        <f t="shared" si="107"/>
        <v>0.039981023901808785</v>
      </c>
      <c r="AD266" s="59">
        <f t="shared" si="108"/>
        <v>0.2718669348186256</v>
      </c>
      <c r="AE266" s="51">
        <f t="shared" si="109"/>
        <v>0.09288220831687223</v>
      </c>
      <c r="AF266" s="47">
        <f t="shared" si="110"/>
        <v>0.48846577570007504</v>
      </c>
      <c r="AG266" s="52">
        <f t="shared" si="111"/>
        <v>0.10680405726261763</v>
      </c>
      <c r="AH266" s="31">
        <f t="shared" si="112"/>
        <v>0.688152041279565</v>
      </c>
      <c r="AI266" s="31">
        <f t="shared" si="113"/>
        <v>0.9999999999999993</v>
      </c>
      <c r="AJ266" s="31">
        <f t="shared" si="114"/>
        <v>0.7281330651813746</v>
      </c>
      <c r="AK266" s="31">
        <f t="shared" si="115"/>
        <v>0.05490895251659764</v>
      </c>
      <c r="AL266" s="31">
        <f t="shared" si="116"/>
        <v>0.9450910474834024</v>
      </c>
      <c r="AM266" s="31"/>
      <c r="AN266" s="17">
        <f t="shared" si="117"/>
        <v>5.2589810745417465</v>
      </c>
      <c r="AO266" s="67">
        <f t="shared" si="118"/>
        <v>2.4058327395303727</v>
      </c>
      <c r="AP266" s="75">
        <f t="shared" si="119"/>
        <v>0.3854251015482793</v>
      </c>
      <c r="AQ266" s="80"/>
    </row>
    <row r="267" spans="1:43" ht="12">
      <c r="A267" s="32">
        <v>1</v>
      </c>
      <c r="B267" s="41" t="s">
        <v>650</v>
      </c>
      <c r="C267" s="46" t="s">
        <v>45</v>
      </c>
      <c r="D267" s="5">
        <v>12872</v>
      </c>
      <c r="E267" s="5">
        <v>12915</v>
      </c>
      <c r="F267" s="82">
        <f t="shared" si="96"/>
        <v>0.0033405842137973897</v>
      </c>
      <c r="G267" s="14">
        <f t="shared" si="97"/>
        <v>12893.5</v>
      </c>
      <c r="H267" s="14">
        <f t="shared" si="98"/>
        <v>4339.499999999998</v>
      </c>
      <c r="I267" s="14">
        <v>4802.467124172363</v>
      </c>
      <c r="J267" s="10">
        <v>834.8695949312126</v>
      </c>
      <c r="K267" s="10">
        <v>80</v>
      </c>
      <c r="L267" s="17">
        <v>914.8695949312126</v>
      </c>
      <c r="M267" s="14">
        <f t="shared" si="99"/>
        <v>5717.336719103575</v>
      </c>
      <c r="N267" s="4">
        <v>333.1666666666667</v>
      </c>
      <c r="O267" s="4">
        <v>2503.4966142297594</v>
      </c>
      <c r="P267" s="26">
        <f t="shared" si="100"/>
        <v>8554.000000000002</v>
      </c>
      <c r="Q267" s="9">
        <v>501.42021642949385</v>
      </c>
      <c r="R267" s="10">
        <v>4301.046907742866</v>
      </c>
      <c r="S267" s="11">
        <v>4802.46712417236</v>
      </c>
      <c r="T267" s="12">
        <v>507.633554675625</v>
      </c>
      <c r="U267" s="10">
        <v>1838.3138092288007</v>
      </c>
      <c r="V267" s="66">
        <v>2345.947363904426</v>
      </c>
      <c r="W267" s="51">
        <f t="shared" si="101"/>
        <v>0.4434278294569803</v>
      </c>
      <c r="X267" s="47">
        <f t="shared" si="102"/>
        <v>0.025839893486382028</v>
      </c>
      <c r="Y267" s="47">
        <f t="shared" si="103"/>
        <v>0.1941673412362632</v>
      </c>
      <c r="Z267" s="78">
        <f t="shared" si="104"/>
        <v>0.33656493582037444</v>
      </c>
      <c r="AA267" s="31">
        <f t="shared" si="105"/>
        <v>1</v>
      </c>
      <c r="AB267" s="59">
        <f t="shared" si="106"/>
        <v>0.6634350641796255</v>
      </c>
      <c r="AC267" s="59">
        <f t="shared" si="107"/>
        <v>0.038948640012469796</v>
      </c>
      <c r="AD267" s="59">
        <f t="shared" si="108"/>
        <v>0.2926697000502407</v>
      </c>
      <c r="AE267" s="51">
        <f t="shared" si="109"/>
        <v>0.058618215621872076</v>
      </c>
      <c r="AF267" s="47">
        <f t="shared" si="110"/>
        <v>0.5028111886535965</v>
      </c>
      <c r="AG267" s="52">
        <f t="shared" si="111"/>
        <v>0.10695225566182048</v>
      </c>
      <c r="AH267" s="31">
        <f t="shared" si="112"/>
        <v>0.6683816599372892</v>
      </c>
      <c r="AI267" s="31">
        <f t="shared" si="113"/>
        <v>0.9999999999999996</v>
      </c>
      <c r="AJ267" s="31">
        <f t="shared" si="114"/>
        <v>0.7073302999497593</v>
      </c>
      <c r="AK267" s="31">
        <f t="shared" si="115"/>
        <v>0.0550642889400274</v>
      </c>
      <c r="AL267" s="31">
        <f t="shared" si="116"/>
        <v>0.9449357110599725</v>
      </c>
      <c r="AM267" s="31"/>
      <c r="AN267" s="17">
        <f t="shared" si="117"/>
        <v>8.577729351181134</v>
      </c>
      <c r="AO267" s="67">
        <f t="shared" si="118"/>
        <v>3.6213402213009203</v>
      </c>
      <c r="AP267" s="75">
        <f t="shared" si="119"/>
        <v>0.382785297993187</v>
      </c>
      <c r="AQ267" s="80"/>
    </row>
    <row r="268" spans="1:43" ht="12">
      <c r="A268" s="32">
        <v>1</v>
      </c>
      <c r="B268" s="41" t="s">
        <v>645</v>
      </c>
      <c r="C268" s="46" t="s">
        <v>34</v>
      </c>
      <c r="D268" s="5">
        <v>16213</v>
      </c>
      <c r="E268" s="5">
        <v>16391</v>
      </c>
      <c r="F268" s="82">
        <f t="shared" si="96"/>
        <v>0.010978844137420589</v>
      </c>
      <c r="G268" s="14">
        <f t="shared" si="97"/>
        <v>16302</v>
      </c>
      <c r="H268" s="14">
        <f t="shared" si="98"/>
        <v>4980.833333333336</v>
      </c>
      <c r="I268" s="14">
        <v>6646.34657911033</v>
      </c>
      <c r="J268" s="10">
        <v>972.8199792960662</v>
      </c>
      <c r="K268" s="10">
        <v>118.125</v>
      </c>
      <c r="L268" s="17">
        <v>1090.9449792960663</v>
      </c>
      <c r="M268" s="14">
        <f t="shared" si="99"/>
        <v>7737.291558406396</v>
      </c>
      <c r="N268" s="4">
        <v>449.25</v>
      </c>
      <c r="O268" s="4">
        <v>3134.625108260269</v>
      </c>
      <c r="P268" s="26">
        <f t="shared" si="100"/>
        <v>11321.166666666664</v>
      </c>
      <c r="Q268" s="9">
        <v>1110.5575367164056</v>
      </c>
      <c r="R268" s="10">
        <v>5535.789042393917</v>
      </c>
      <c r="S268" s="11">
        <v>6646.346579110323</v>
      </c>
      <c r="T268" s="12">
        <v>1118.1963387997387</v>
      </c>
      <c r="U268" s="10">
        <v>1835.7448666850917</v>
      </c>
      <c r="V268" s="66">
        <v>2953.9412054848303</v>
      </c>
      <c r="W268" s="51">
        <f t="shared" si="101"/>
        <v>0.47462222784973596</v>
      </c>
      <c r="X268" s="47">
        <f t="shared" si="102"/>
        <v>0.027557968347442032</v>
      </c>
      <c r="Y268" s="47">
        <f t="shared" si="103"/>
        <v>0.19228469563613476</v>
      </c>
      <c r="Z268" s="78">
        <f t="shared" si="104"/>
        <v>0.3055351081666873</v>
      </c>
      <c r="AA268" s="31">
        <f t="shared" si="105"/>
        <v>1</v>
      </c>
      <c r="AB268" s="59">
        <f t="shared" si="106"/>
        <v>0.6944648918333127</v>
      </c>
      <c r="AC268" s="59">
        <f t="shared" si="107"/>
        <v>0.03968230600497594</v>
      </c>
      <c r="AD268" s="59">
        <f t="shared" si="108"/>
        <v>0.27688180914160226</v>
      </c>
      <c r="AE268" s="51">
        <f t="shared" si="109"/>
        <v>0.09809567948383463</v>
      </c>
      <c r="AF268" s="47">
        <f t="shared" si="110"/>
        <v>0.48897690541851563</v>
      </c>
      <c r="AG268" s="52">
        <f t="shared" si="111"/>
        <v>0.096363299951071</v>
      </c>
      <c r="AH268" s="31">
        <f t="shared" si="112"/>
        <v>0.6834358848534212</v>
      </c>
      <c r="AI268" s="31">
        <f t="shared" si="113"/>
        <v>0.9999999999999994</v>
      </c>
      <c r="AJ268" s="31">
        <f t="shared" si="114"/>
        <v>0.7231181908583978</v>
      </c>
      <c r="AK268" s="31">
        <f t="shared" si="115"/>
        <v>0.05487665295471262</v>
      </c>
      <c r="AL268" s="31">
        <f t="shared" si="116"/>
        <v>0.9451233470452873</v>
      </c>
      <c r="AM268" s="31"/>
      <c r="AN268" s="17">
        <f t="shared" si="117"/>
        <v>4.984693597021212</v>
      </c>
      <c r="AO268" s="67">
        <f t="shared" si="118"/>
        <v>1.6417017325021497</v>
      </c>
      <c r="AP268" s="75">
        <f t="shared" si="119"/>
        <v>0.2762036022098059</v>
      </c>
      <c r="AQ268" s="80"/>
    </row>
    <row r="269" spans="1:43" ht="12">
      <c r="A269" s="32">
        <v>1</v>
      </c>
      <c r="B269" s="41" t="s">
        <v>862</v>
      </c>
      <c r="C269" s="46" t="s">
        <v>81</v>
      </c>
      <c r="D269" s="5">
        <v>9136</v>
      </c>
      <c r="E269" s="5">
        <v>9242</v>
      </c>
      <c r="F269" s="82">
        <f t="shared" si="96"/>
        <v>0.011602451838879159</v>
      </c>
      <c r="G269" s="14">
        <f t="shared" si="97"/>
        <v>9189</v>
      </c>
      <c r="H269" s="14">
        <f t="shared" si="98"/>
        <v>3243.000000000002</v>
      </c>
      <c r="I269" s="14">
        <v>3431.6781222141726</v>
      </c>
      <c r="J269" s="10">
        <v>565.3018648018648</v>
      </c>
      <c r="K269" s="10">
        <v>69</v>
      </c>
      <c r="L269" s="17">
        <v>634.3018648018648</v>
      </c>
      <c r="M269" s="14">
        <f t="shared" si="99"/>
        <v>4065.9799870160373</v>
      </c>
      <c r="N269" s="4">
        <v>268.5</v>
      </c>
      <c r="O269" s="4">
        <v>1611.5200129839618</v>
      </c>
      <c r="P269" s="26">
        <f t="shared" si="100"/>
        <v>5945.999999999998</v>
      </c>
      <c r="Q269" s="9">
        <v>523.7479496020694</v>
      </c>
      <c r="R269" s="10">
        <v>2907.930172612103</v>
      </c>
      <c r="S269" s="11">
        <v>3431.6781222141726</v>
      </c>
      <c r="T269" s="12">
        <v>529.8729496020694</v>
      </c>
      <c r="U269" s="10">
        <v>1822.0722653603668</v>
      </c>
      <c r="V269" s="66">
        <v>2351.9452149624362</v>
      </c>
      <c r="W269" s="51">
        <f t="shared" si="101"/>
        <v>0.44248340265709407</v>
      </c>
      <c r="X269" s="47">
        <f t="shared" si="102"/>
        <v>0.02921971922951355</v>
      </c>
      <c r="Y269" s="47">
        <f t="shared" si="103"/>
        <v>0.17537490619044094</v>
      </c>
      <c r="Z269" s="78">
        <f t="shared" si="104"/>
        <v>0.35292197192295155</v>
      </c>
      <c r="AA269" s="31">
        <f t="shared" si="105"/>
        <v>1</v>
      </c>
      <c r="AB269" s="59">
        <f t="shared" si="106"/>
        <v>0.6470780280770484</v>
      </c>
      <c r="AC269" s="59">
        <f t="shared" si="107"/>
        <v>0.0451564076690212</v>
      </c>
      <c r="AD269" s="59">
        <f t="shared" si="108"/>
        <v>0.27102590194819415</v>
      </c>
      <c r="AE269" s="51">
        <f t="shared" si="109"/>
        <v>0.08808408166869654</v>
      </c>
      <c r="AF269" s="47">
        <f t="shared" si="110"/>
        <v>0.4890565376071483</v>
      </c>
      <c r="AG269" s="52">
        <f t="shared" si="111"/>
        <v>0.10667707110693996</v>
      </c>
      <c r="AH269" s="31">
        <f t="shared" si="112"/>
        <v>0.6838176903827847</v>
      </c>
      <c r="AI269" s="31">
        <f t="shared" si="113"/>
        <v>1</v>
      </c>
      <c r="AJ269" s="31">
        <f t="shared" si="114"/>
        <v>0.7289740980518059</v>
      </c>
      <c r="AK269" s="31">
        <f t="shared" si="115"/>
        <v>0.061945147008244016</v>
      </c>
      <c r="AL269" s="31">
        <f t="shared" si="116"/>
        <v>0.9380548529917561</v>
      </c>
      <c r="AM269" s="31"/>
      <c r="AN269" s="17">
        <f t="shared" si="117"/>
        <v>5.5521557169273414</v>
      </c>
      <c r="AO269" s="67">
        <f t="shared" si="118"/>
        <v>3.4386965153226434</v>
      </c>
      <c r="AP269" s="75">
        <f t="shared" si="119"/>
        <v>0.5309566341801127</v>
      </c>
      <c r="AQ269" s="80"/>
    </row>
    <row r="270" spans="1:43" ht="12">
      <c r="A270" s="32">
        <v>3</v>
      </c>
      <c r="B270" s="41" t="s">
        <v>1001</v>
      </c>
      <c r="C270" s="46" t="s">
        <v>552</v>
      </c>
      <c r="D270" s="5">
        <v>8856</v>
      </c>
      <c r="E270" s="5">
        <v>8965</v>
      </c>
      <c r="F270" s="82">
        <f t="shared" si="96"/>
        <v>0.012308039747064138</v>
      </c>
      <c r="G270" s="14">
        <f t="shared" si="97"/>
        <v>8910.5</v>
      </c>
      <c r="H270" s="14">
        <f t="shared" si="98"/>
        <v>3073.000000000001</v>
      </c>
      <c r="I270" s="14">
        <v>2811.831751914612</v>
      </c>
      <c r="J270" s="10">
        <v>520.4332112332113</v>
      </c>
      <c r="K270" s="10">
        <v>44.75</v>
      </c>
      <c r="L270" s="17">
        <v>565.1832112332113</v>
      </c>
      <c r="M270" s="14">
        <f t="shared" si="99"/>
        <v>3377.0149631478234</v>
      </c>
      <c r="N270" s="4">
        <v>678.25</v>
      </c>
      <c r="O270" s="4">
        <v>1782.2350368521759</v>
      </c>
      <c r="P270" s="26">
        <f t="shared" si="100"/>
        <v>5837.499999999999</v>
      </c>
      <c r="Q270" s="9">
        <v>714.745755479074</v>
      </c>
      <c r="R270" s="10">
        <v>2097.0859964355373</v>
      </c>
      <c r="S270" s="11">
        <v>2811.8317519146112</v>
      </c>
      <c r="T270" s="12">
        <v>720.8790888124073</v>
      </c>
      <c r="U270" s="10">
        <v>1821.9458962854835</v>
      </c>
      <c r="V270" s="66">
        <v>2542.824985097891</v>
      </c>
      <c r="W270" s="51">
        <f t="shared" si="101"/>
        <v>0.3789927572131557</v>
      </c>
      <c r="X270" s="47">
        <f t="shared" si="102"/>
        <v>0.07611806295942988</v>
      </c>
      <c r="Y270" s="47">
        <f t="shared" si="103"/>
        <v>0.20001515480076043</v>
      </c>
      <c r="Z270" s="78">
        <f t="shared" si="104"/>
        <v>0.34487402502665404</v>
      </c>
      <c r="AA270" s="31">
        <f t="shared" si="105"/>
        <v>1</v>
      </c>
      <c r="AB270" s="59">
        <f t="shared" si="106"/>
        <v>0.6551259749733459</v>
      </c>
      <c r="AC270" s="59">
        <f t="shared" si="107"/>
        <v>0.11618843683083513</v>
      </c>
      <c r="AD270" s="59">
        <f t="shared" si="108"/>
        <v>0.3053079292252122</v>
      </c>
      <c r="AE270" s="51">
        <f t="shared" si="109"/>
        <v>0.12244038637757158</v>
      </c>
      <c r="AF270" s="47">
        <f t="shared" si="110"/>
        <v>0.35924385377910706</v>
      </c>
      <c r="AG270" s="52">
        <f t="shared" si="111"/>
        <v>0.0968193937872739</v>
      </c>
      <c r="AH270" s="31">
        <f t="shared" si="112"/>
        <v>0.5785036339439525</v>
      </c>
      <c r="AI270" s="31">
        <f t="shared" si="113"/>
        <v>0.9999999999999999</v>
      </c>
      <c r="AJ270" s="31">
        <f t="shared" si="114"/>
        <v>0.6946920707747879</v>
      </c>
      <c r="AK270" s="31">
        <f t="shared" si="115"/>
        <v>0.16725171010121154</v>
      </c>
      <c r="AL270" s="31">
        <f t="shared" si="116"/>
        <v>0.8327482898987885</v>
      </c>
      <c r="AM270" s="31"/>
      <c r="AN270" s="17">
        <f t="shared" si="117"/>
        <v>2.9340307100248806</v>
      </c>
      <c r="AO270" s="67">
        <f t="shared" si="118"/>
        <v>2.527394572211824</v>
      </c>
      <c r="AP270" s="75">
        <f t="shared" si="119"/>
        <v>0.6479569394736715</v>
      </c>
      <c r="AQ270" s="80"/>
    </row>
    <row r="271" spans="1:43" ht="12">
      <c r="A271" s="32">
        <v>3</v>
      </c>
      <c r="B271" s="41" t="s">
        <v>1093</v>
      </c>
      <c r="C271" s="46" t="s">
        <v>468</v>
      </c>
      <c r="D271" s="5">
        <v>5438</v>
      </c>
      <c r="E271" s="5">
        <v>5450</v>
      </c>
      <c r="F271" s="82">
        <f t="shared" si="96"/>
        <v>0.002206693637366679</v>
      </c>
      <c r="G271" s="14">
        <f t="shared" si="97"/>
        <v>5444</v>
      </c>
      <c r="H271" s="14">
        <f t="shared" si="98"/>
        <v>1681</v>
      </c>
      <c r="I271" s="14">
        <v>2083.211487227438</v>
      </c>
      <c r="J271" s="10">
        <v>430.1673534798536</v>
      </c>
      <c r="K271" s="10">
        <v>44.5</v>
      </c>
      <c r="L271" s="17">
        <v>474.6673534798536</v>
      </c>
      <c r="M271" s="14">
        <f t="shared" si="99"/>
        <v>2557.8788407072916</v>
      </c>
      <c r="N271" s="4">
        <v>231.58333333333334</v>
      </c>
      <c r="O271" s="4">
        <v>973.5378259593751</v>
      </c>
      <c r="P271" s="26">
        <f t="shared" si="100"/>
        <v>3763</v>
      </c>
      <c r="Q271" s="9">
        <v>315.677824289113</v>
      </c>
      <c r="R271" s="10">
        <v>1767.5336629383253</v>
      </c>
      <c r="S271" s="11">
        <v>2083.2114872274383</v>
      </c>
      <c r="T271" s="12">
        <v>318.57514571768434</v>
      </c>
      <c r="U271" s="10">
        <v>1819.564118620067</v>
      </c>
      <c r="V271" s="66">
        <v>2138.1392643377512</v>
      </c>
      <c r="W271" s="51">
        <f t="shared" si="101"/>
        <v>0.4698528362798111</v>
      </c>
      <c r="X271" s="47">
        <f t="shared" si="102"/>
        <v>0.04253918687239775</v>
      </c>
      <c r="Y271" s="47">
        <f t="shared" si="103"/>
        <v>0.17882766825117105</v>
      </c>
      <c r="Z271" s="78">
        <f t="shared" si="104"/>
        <v>0.30878030859662015</v>
      </c>
      <c r="AA271" s="31">
        <f t="shared" si="105"/>
        <v>1</v>
      </c>
      <c r="AB271" s="59">
        <f t="shared" si="106"/>
        <v>0.6912196914033799</v>
      </c>
      <c r="AC271" s="59">
        <f t="shared" si="107"/>
        <v>0.06154220923022411</v>
      </c>
      <c r="AD271" s="59">
        <f t="shared" si="108"/>
        <v>0.25871321444575474</v>
      </c>
      <c r="AE271" s="51">
        <f t="shared" si="109"/>
        <v>0.08388993470345815</v>
      </c>
      <c r="AF271" s="47">
        <f t="shared" si="110"/>
        <v>0.46971396835990575</v>
      </c>
      <c r="AG271" s="52">
        <f t="shared" si="111"/>
        <v>0.12614067326065734</v>
      </c>
      <c r="AH271" s="31">
        <f t="shared" si="112"/>
        <v>0.6797445763240213</v>
      </c>
      <c r="AI271" s="31">
        <f t="shared" si="113"/>
        <v>1.0000000000000002</v>
      </c>
      <c r="AJ271" s="31">
        <f t="shared" si="114"/>
        <v>0.7412867855542453</v>
      </c>
      <c r="AK271" s="31">
        <f t="shared" si="115"/>
        <v>0.08302078281917603</v>
      </c>
      <c r="AL271" s="31">
        <f t="shared" si="116"/>
        <v>0.9169792171808239</v>
      </c>
      <c r="AM271" s="31"/>
      <c r="AN271" s="17">
        <f t="shared" si="117"/>
        <v>5.599169554968589</v>
      </c>
      <c r="AO271" s="67">
        <f t="shared" si="118"/>
        <v>5.711569603212338</v>
      </c>
      <c r="AP271" s="75">
        <f t="shared" si="119"/>
        <v>0.8734418611725967</v>
      </c>
      <c r="AQ271" s="80"/>
    </row>
    <row r="272" spans="1:43" ht="12">
      <c r="A272" s="32">
        <v>1</v>
      </c>
      <c r="B272" s="41" t="s">
        <v>820</v>
      </c>
      <c r="C272" s="46" t="s">
        <v>139</v>
      </c>
      <c r="D272" s="5">
        <v>15820</v>
      </c>
      <c r="E272" s="5">
        <v>15946</v>
      </c>
      <c r="F272" s="82">
        <f t="shared" si="96"/>
        <v>0.007964601769911504</v>
      </c>
      <c r="G272" s="14">
        <f t="shared" si="97"/>
        <v>15883</v>
      </c>
      <c r="H272" s="14">
        <f t="shared" si="98"/>
        <v>5659.5</v>
      </c>
      <c r="I272" s="14">
        <v>5966.473390874578</v>
      </c>
      <c r="J272" s="10">
        <v>862.5166762398022</v>
      </c>
      <c r="K272" s="10">
        <v>117.5</v>
      </c>
      <c r="L272" s="17">
        <v>980.0166762398022</v>
      </c>
      <c r="M272" s="14">
        <f t="shared" si="99"/>
        <v>6946.4900671143805</v>
      </c>
      <c r="N272" s="4">
        <v>457.5</v>
      </c>
      <c r="O272" s="4">
        <v>2819.5099328856195</v>
      </c>
      <c r="P272" s="26">
        <f t="shared" si="100"/>
        <v>10223.5</v>
      </c>
      <c r="Q272" s="9">
        <v>958.6490980373912</v>
      </c>
      <c r="R272" s="10">
        <v>5007.824292837189</v>
      </c>
      <c r="S272" s="11">
        <v>5966.47339087458</v>
      </c>
      <c r="T272" s="12">
        <v>968.4625595758528</v>
      </c>
      <c r="U272" s="10">
        <v>1818.9070441307522</v>
      </c>
      <c r="V272" s="66">
        <v>2787.3696037066047</v>
      </c>
      <c r="W272" s="51">
        <f t="shared" si="101"/>
        <v>0.4373537787014028</v>
      </c>
      <c r="X272" s="47">
        <f t="shared" si="102"/>
        <v>0.028804382043694517</v>
      </c>
      <c r="Y272" s="47">
        <f t="shared" si="103"/>
        <v>0.17751746728487183</v>
      </c>
      <c r="Z272" s="78">
        <f t="shared" si="104"/>
        <v>0.35632437197003086</v>
      </c>
      <c r="AA272" s="31">
        <f t="shared" si="105"/>
        <v>1</v>
      </c>
      <c r="AB272" s="59">
        <f t="shared" si="106"/>
        <v>0.6436756280299691</v>
      </c>
      <c r="AC272" s="59">
        <f t="shared" si="107"/>
        <v>0.04474984105247714</v>
      </c>
      <c r="AD272" s="59">
        <f t="shared" si="108"/>
        <v>0.27578715047543595</v>
      </c>
      <c r="AE272" s="51">
        <f t="shared" si="109"/>
        <v>0.09376916887928706</v>
      </c>
      <c r="AF272" s="47">
        <f t="shared" si="110"/>
        <v>0.4898346254058971</v>
      </c>
      <c r="AG272" s="52">
        <f t="shared" si="111"/>
        <v>0.09585921418690294</v>
      </c>
      <c r="AH272" s="31">
        <f t="shared" si="112"/>
        <v>0.6794630084720871</v>
      </c>
      <c r="AI272" s="31">
        <f t="shared" si="113"/>
        <v>1.0000000000000002</v>
      </c>
      <c r="AJ272" s="31">
        <f t="shared" si="114"/>
        <v>0.724212849524564</v>
      </c>
      <c r="AK272" s="31">
        <f t="shared" si="115"/>
        <v>0.06179100672109698</v>
      </c>
      <c r="AL272" s="31">
        <f t="shared" si="116"/>
        <v>0.9382089932789031</v>
      </c>
      <c r="AM272" s="31"/>
      <c r="AN272" s="17">
        <f t="shared" si="117"/>
        <v>5.223834563751776</v>
      </c>
      <c r="AO272" s="67">
        <f t="shared" si="118"/>
        <v>1.878138732515751</v>
      </c>
      <c r="AP272" s="75">
        <f t="shared" si="119"/>
        <v>0.3048546310308999</v>
      </c>
      <c r="AQ272" s="80"/>
    </row>
    <row r="273" spans="1:43" ht="12">
      <c r="A273" s="32">
        <v>3</v>
      </c>
      <c r="B273" s="41" t="s">
        <v>1148</v>
      </c>
      <c r="C273" s="46" t="s">
        <v>554</v>
      </c>
      <c r="D273" s="5">
        <v>12246</v>
      </c>
      <c r="E273" s="5">
        <v>12378</v>
      </c>
      <c r="F273" s="82">
        <f t="shared" si="96"/>
        <v>0.010779029887310143</v>
      </c>
      <c r="G273" s="14">
        <f t="shared" si="97"/>
        <v>12312</v>
      </c>
      <c r="H273" s="14">
        <f t="shared" si="98"/>
        <v>4351.5</v>
      </c>
      <c r="I273" s="14">
        <v>3961.619480674062</v>
      </c>
      <c r="J273" s="10">
        <v>699.884696610105</v>
      </c>
      <c r="K273" s="10">
        <v>82.5</v>
      </c>
      <c r="L273" s="17">
        <v>782.384696610105</v>
      </c>
      <c r="M273" s="14">
        <f t="shared" si="99"/>
        <v>4744.004177284167</v>
      </c>
      <c r="N273" s="4">
        <v>801.0833333333334</v>
      </c>
      <c r="O273" s="4">
        <v>2415.4124893825006</v>
      </c>
      <c r="P273" s="26">
        <f t="shared" si="100"/>
        <v>7960.5</v>
      </c>
      <c r="Q273" s="9">
        <v>1288.5608869902699</v>
      </c>
      <c r="R273" s="10">
        <v>2673.0585936837942</v>
      </c>
      <c r="S273" s="11">
        <v>3961.619480674064</v>
      </c>
      <c r="T273" s="12">
        <v>1301.4809997722248</v>
      </c>
      <c r="U273" s="10">
        <v>1796.5066364076317</v>
      </c>
      <c r="V273" s="66">
        <v>3097.9876361798565</v>
      </c>
      <c r="W273" s="51">
        <f t="shared" si="101"/>
        <v>0.3853154789866932</v>
      </c>
      <c r="X273" s="47">
        <f t="shared" si="102"/>
        <v>0.06506524799653456</v>
      </c>
      <c r="Y273" s="47">
        <f t="shared" si="103"/>
        <v>0.19618360050215242</v>
      </c>
      <c r="Z273" s="78">
        <f t="shared" si="104"/>
        <v>0.3534356725146199</v>
      </c>
      <c r="AA273" s="31">
        <f t="shared" si="105"/>
        <v>1</v>
      </c>
      <c r="AB273" s="59">
        <f t="shared" si="106"/>
        <v>0.6465643274853801</v>
      </c>
      <c r="AC273" s="59">
        <f t="shared" si="107"/>
        <v>0.10063228859158764</v>
      </c>
      <c r="AD273" s="59">
        <f t="shared" si="108"/>
        <v>0.30342472073142396</v>
      </c>
      <c r="AE273" s="51">
        <f t="shared" si="109"/>
        <v>0.1618693407437058</v>
      </c>
      <c r="AF273" s="47">
        <f t="shared" si="110"/>
        <v>0.33579028876123285</v>
      </c>
      <c r="AG273" s="52">
        <f t="shared" si="111"/>
        <v>0.09828336117205012</v>
      </c>
      <c r="AH273" s="31">
        <f t="shared" si="112"/>
        <v>0.5959429906769887</v>
      </c>
      <c r="AI273" s="31">
        <f t="shared" si="113"/>
        <v>1.0000000000000004</v>
      </c>
      <c r="AJ273" s="31">
        <f t="shared" si="114"/>
        <v>0.6965752792685761</v>
      </c>
      <c r="AK273" s="31">
        <f t="shared" si="115"/>
        <v>0.1444672120682411</v>
      </c>
      <c r="AL273" s="31">
        <f t="shared" si="116"/>
        <v>0.855532787931759</v>
      </c>
      <c r="AM273" s="31"/>
      <c r="AN273" s="17">
        <f t="shared" si="117"/>
        <v>2.0744526864596495</v>
      </c>
      <c r="AO273" s="67">
        <f t="shared" si="118"/>
        <v>1.3803556384780435</v>
      </c>
      <c r="AP273" s="75">
        <f t="shared" si="119"/>
        <v>0.4534778378316028</v>
      </c>
      <c r="AQ273" s="80"/>
    </row>
    <row r="274" spans="1:43" ht="12">
      <c r="A274" s="32">
        <v>1</v>
      </c>
      <c r="B274" s="41" t="s">
        <v>780</v>
      </c>
      <c r="C274" s="46" t="s">
        <v>281</v>
      </c>
      <c r="D274" s="5">
        <v>11059</v>
      </c>
      <c r="E274" s="5">
        <v>11071</v>
      </c>
      <c r="F274" s="82">
        <f t="shared" si="96"/>
        <v>0.0010850890677276427</v>
      </c>
      <c r="G274" s="14">
        <f t="shared" si="97"/>
        <v>11065</v>
      </c>
      <c r="H274" s="14">
        <f t="shared" si="98"/>
        <v>3832</v>
      </c>
      <c r="I274" s="14">
        <v>4017.19725073919</v>
      </c>
      <c r="J274" s="10">
        <v>880.2865338164252</v>
      </c>
      <c r="K274" s="10">
        <v>241</v>
      </c>
      <c r="L274" s="17">
        <v>1121.2865338164252</v>
      </c>
      <c r="M274" s="14">
        <f t="shared" si="99"/>
        <v>5138.483784555616</v>
      </c>
      <c r="N274" s="4">
        <v>203.83333333333331</v>
      </c>
      <c r="O274" s="4">
        <v>1890.6828821110507</v>
      </c>
      <c r="P274" s="26">
        <f t="shared" si="100"/>
        <v>7233</v>
      </c>
      <c r="Q274" s="9">
        <v>982.4357937290706</v>
      </c>
      <c r="R274" s="10">
        <v>3034.761457010121</v>
      </c>
      <c r="S274" s="11">
        <v>4017.1972507391915</v>
      </c>
      <c r="T274" s="12">
        <v>986.1482937290706</v>
      </c>
      <c r="U274" s="10">
        <v>1793.9455387796181</v>
      </c>
      <c r="V274" s="66">
        <v>2780.0938325086886</v>
      </c>
      <c r="W274" s="51">
        <f t="shared" si="101"/>
        <v>0.46439076227344017</v>
      </c>
      <c r="X274" s="47">
        <f t="shared" si="102"/>
        <v>0.01842144901340563</v>
      </c>
      <c r="Y274" s="47">
        <f t="shared" si="103"/>
        <v>0.17087057226489388</v>
      </c>
      <c r="Z274" s="78">
        <f t="shared" si="104"/>
        <v>0.3463172164482603</v>
      </c>
      <c r="AA274" s="31">
        <f t="shared" si="105"/>
        <v>1</v>
      </c>
      <c r="AB274" s="59">
        <f t="shared" si="106"/>
        <v>0.6536827835517397</v>
      </c>
      <c r="AC274" s="59">
        <f t="shared" si="107"/>
        <v>0.02818102216692013</v>
      </c>
      <c r="AD274" s="59">
        <f t="shared" si="108"/>
        <v>0.26139677618015356</v>
      </c>
      <c r="AE274" s="51">
        <f t="shared" si="109"/>
        <v>0.13582687594761103</v>
      </c>
      <c r="AF274" s="47">
        <f t="shared" si="110"/>
        <v>0.41957161025993656</v>
      </c>
      <c r="AG274" s="52">
        <f t="shared" si="111"/>
        <v>0.15502371544537885</v>
      </c>
      <c r="AH274" s="31">
        <f t="shared" si="112"/>
        <v>0.7104222016529265</v>
      </c>
      <c r="AI274" s="31">
        <f t="shared" si="113"/>
        <v>1.0000000000000002</v>
      </c>
      <c r="AJ274" s="31">
        <f t="shared" si="114"/>
        <v>0.7386032238198463</v>
      </c>
      <c r="AK274" s="31">
        <f t="shared" si="115"/>
        <v>0.03815448031918393</v>
      </c>
      <c r="AL274" s="31">
        <f t="shared" si="116"/>
        <v>0.9618455196808161</v>
      </c>
      <c r="AM274" s="31"/>
      <c r="AN274" s="17">
        <f t="shared" si="117"/>
        <v>3.089017599298735</v>
      </c>
      <c r="AO274" s="67">
        <f t="shared" si="118"/>
        <v>1.819143784142142</v>
      </c>
      <c r="AP274" s="75">
        <f t="shared" si="119"/>
        <v>0.44656645586659205</v>
      </c>
      <c r="AQ274" s="80"/>
    </row>
    <row r="275" spans="1:43" ht="12">
      <c r="A275" s="32">
        <v>3</v>
      </c>
      <c r="B275" s="41" t="s">
        <v>1096</v>
      </c>
      <c r="C275" s="46" t="s">
        <v>482</v>
      </c>
      <c r="D275" s="5">
        <v>15709</v>
      </c>
      <c r="E275" s="5">
        <v>15835</v>
      </c>
      <c r="F275" s="82">
        <f t="shared" si="96"/>
        <v>0.00802087975046152</v>
      </c>
      <c r="G275" s="14">
        <f t="shared" si="97"/>
        <v>15772</v>
      </c>
      <c r="H275" s="14">
        <f t="shared" si="98"/>
        <v>5465.499999999998</v>
      </c>
      <c r="I275" s="14">
        <v>5491.1648546736615</v>
      </c>
      <c r="J275" s="10">
        <v>441.04341736694687</v>
      </c>
      <c r="K275" s="10">
        <v>50.5</v>
      </c>
      <c r="L275" s="17">
        <v>491.54341736694687</v>
      </c>
      <c r="M275" s="14">
        <f t="shared" si="99"/>
        <v>5982.708272040609</v>
      </c>
      <c r="N275" s="4">
        <v>899.4166666666667</v>
      </c>
      <c r="O275" s="4">
        <v>3424.375061292726</v>
      </c>
      <c r="P275" s="26">
        <f t="shared" si="100"/>
        <v>10306.500000000002</v>
      </c>
      <c r="Q275" s="9">
        <v>676.4196799941337</v>
      </c>
      <c r="R275" s="10">
        <v>4814.745174679526</v>
      </c>
      <c r="S275" s="11">
        <v>5491.16485467366</v>
      </c>
      <c r="T275" s="12">
        <v>686.2277157084195</v>
      </c>
      <c r="U275" s="10">
        <v>1788.764992868637</v>
      </c>
      <c r="V275" s="66">
        <v>2474.9927085770564</v>
      </c>
      <c r="W275" s="51">
        <f t="shared" si="101"/>
        <v>0.37932464316767744</v>
      </c>
      <c r="X275" s="47">
        <f t="shared" si="102"/>
        <v>0.05702616451094768</v>
      </c>
      <c r="Y275" s="47">
        <f t="shared" si="103"/>
        <v>0.21711736376443863</v>
      </c>
      <c r="Z275" s="78">
        <f t="shared" si="104"/>
        <v>0.3465318285569362</v>
      </c>
      <c r="AA275" s="31">
        <f t="shared" si="105"/>
        <v>0.9999999999999999</v>
      </c>
      <c r="AB275" s="59">
        <f t="shared" si="106"/>
        <v>0.6534681714430638</v>
      </c>
      <c r="AC275" s="59">
        <f t="shared" si="107"/>
        <v>0.08726693510567764</v>
      </c>
      <c r="AD275" s="59">
        <f t="shared" si="108"/>
        <v>0.3322539233777447</v>
      </c>
      <c r="AE275" s="51">
        <f t="shared" si="109"/>
        <v>0.06563039635124762</v>
      </c>
      <c r="AF275" s="47">
        <f t="shared" si="110"/>
        <v>0.467156180534568</v>
      </c>
      <c r="AG275" s="52">
        <f t="shared" si="111"/>
        <v>0.04769256463076183</v>
      </c>
      <c r="AH275" s="31">
        <f t="shared" si="112"/>
        <v>0.5804791415165774</v>
      </c>
      <c r="AI275" s="31">
        <f t="shared" si="113"/>
        <v>0.9999999999999998</v>
      </c>
      <c r="AJ275" s="31">
        <f t="shared" si="114"/>
        <v>0.6677460766222554</v>
      </c>
      <c r="AK275" s="31">
        <f t="shared" si="115"/>
        <v>0.1306888024668165</v>
      </c>
      <c r="AL275" s="31">
        <f t="shared" si="116"/>
        <v>0.8693111975331834</v>
      </c>
      <c r="AM275" s="31"/>
      <c r="AN275" s="17">
        <f t="shared" si="117"/>
        <v>7.11798505732607</v>
      </c>
      <c r="AO275" s="67">
        <f t="shared" si="118"/>
        <v>2.6066638696194677</v>
      </c>
      <c r="AP275" s="75">
        <f t="shared" si="119"/>
        <v>0.32575328554308053</v>
      </c>
      <c r="AQ275" s="80"/>
    </row>
    <row r="276" spans="1:43" ht="12">
      <c r="A276" s="32">
        <v>3</v>
      </c>
      <c r="B276" s="41" t="s">
        <v>918</v>
      </c>
      <c r="C276" s="46" t="s">
        <v>573</v>
      </c>
      <c r="D276" s="5">
        <v>9762</v>
      </c>
      <c r="E276" s="5">
        <v>9816</v>
      </c>
      <c r="F276" s="82">
        <f t="shared" si="96"/>
        <v>0.005531653349723417</v>
      </c>
      <c r="G276" s="14">
        <f t="shared" si="97"/>
        <v>9789</v>
      </c>
      <c r="H276" s="14">
        <f t="shared" si="98"/>
        <v>3317.500000000002</v>
      </c>
      <c r="I276" s="14">
        <v>3269.451244834312</v>
      </c>
      <c r="J276" s="10">
        <v>818.2269997911445</v>
      </c>
      <c r="K276" s="10">
        <v>29</v>
      </c>
      <c r="L276" s="17">
        <v>847.2269997911445</v>
      </c>
      <c r="M276" s="14">
        <f t="shared" si="99"/>
        <v>4116.6782446254565</v>
      </c>
      <c r="N276" s="4">
        <v>489.66666666666663</v>
      </c>
      <c r="O276" s="4">
        <v>1865.1550887078752</v>
      </c>
      <c r="P276" s="26">
        <f t="shared" si="100"/>
        <v>6471.499999999998</v>
      </c>
      <c r="Q276" s="9">
        <v>342.49517404275</v>
      </c>
      <c r="R276" s="10">
        <v>2926.956070791561</v>
      </c>
      <c r="S276" s="11">
        <v>3269.451244834311</v>
      </c>
      <c r="T276" s="12">
        <v>344.8188855674458</v>
      </c>
      <c r="U276" s="10">
        <v>1784.338927038017</v>
      </c>
      <c r="V276" s="66">
        <v>2129.157812605463</v>
      </c>
      <c r="W276" s="51">
        <f t="shared" si="101"/>
        <v>0.42054124472626997</v>
      </c>
      <c r="X276" s="47">
        <f t="shared" si="102"/>
        <v>0.05002213368747233</v>
      </c>
      <c r="Y276" s="47">
        <f t="shared" si="103"/>
        <v>0.19053581455796048</v>
      </c>
      <c r="Z276" s="78">
        <f t="shared" si="104"/>
        <v>0.3389008070282973</v>
      </c>
      <c r="AA276" s="31">
        <f t="shared" si="105"/>
        <v>1</v>
      </c>
      <c r="AB276" s="59">
        <f t="shared" si="106"/>
        <v>0.6610991929717027</v>
      </c>
      <c r="AC276" s="59">
        <f t="shared" si="107"/>
        <v>0.07566509567591236</v>
      </c>
      <c r="AD276" s="59">
        <f t="shared" si="108"/>
        <v>0.2882106294843353</v>
      </c>
      <c r="AE276" s="51">
        <f t="shared" si="109"/>
        <v>0.05292361493359347</v>
      </c>
      <c r="AF276" s="47">
        <f t="shared" si="110"/>
        <v>0.4522840254641987</v>
      </c>
      <c r="AG276" s="52">
        <f t="shared" si="111"/>
        <v>0.13091663444196008</v>
      </c>
      <c r="AH276" s="31">
        <f t="shared" si="112"/>
        <v>0.6361242748397523</v>
      </c>
      <c r="AI276" s="31">
        <f t="shared" si="113"/>
        <v>1</v>
      </c>
      <c r="AJ276" s="31">
        <f t="shared" si="114"/>
        <v>0.7117893705156648</v>
      </c>
      <c r="AK276" s="31">
        <f t="shared" si="115"/>
        <v>0.10630264908437143</v>
      </c>
      <c r="AL276" s="31">
        <f t="shared" si="116"/>
        <v>0.8936973509156285</v>
      </c>
      <c r="AM276" s="31"/>
      <c r="AN276" s="17">
        <f t="shared" si="117"/>
        <v>8.545977557120908</v>
      </c>
      <c r="AO276" s="67">
        <f t="shared" si="118"/>
        <v>5.17471345602677</v>
      </c>
      <c r="AP276" s="75">
        <f t="shared" si="119"/>
        <v>0.5457609835464738</v>
      </c>
      <c r="AQ276" s="80"/>
    </row>
    <row r="277" spans="1:43" ht="12">
      <c r="A277" s="32">
        <v>3</v>
      </c>
      <c r="B277" s="41" t="s">
        <v>965</v>
      </c>
      <c r="C277" s="46" t="s">
        <v>391</v>
      </c>
      <c r="D277" s="5">
        <v>21035</v>
      </c>
      <c r="E277" s="5">
        <v>21264</v>
      </c>
      <c r="F277" s="82">
        <f t="shared" si="96"/>
        <v>0.010886617542191586</v>
      </c>
      <c r="G277" s="14">
        <f t="shared" si="97"/>
        <v>21149.5</v>
      </c>
      <c r="H277" s="14">
        <f t="shared" si="98"/>
        <v>7116.5</v>
      </c>
      <c r="I277" s="14">
        <v>7263.021361563769</v>
      </c>
      <c r="J277" s="10">
        <v>1041.3351252233606</v>
      </c>
      <c r="K277" s="10">
        <v>105.25</v>
      </c>
      <c r="L277" s="17">
        <v>1146.5851252233606</v>
      </c>
      <c r="M277" s="14">
        <f t="shared" si="99"/>
        <v>8409.606486787128</v>
      </c>
      <c r="N277" s="4">
        <v>1347.75</v>
      </c>
      <c r="O277" s="4">
        <v>4275.643513212873</v>
      </c>
      <c r="P277" s="26">
        <f t="shared" si="100"/>
        <v>14033</v>
      </c>
      <c r="Q277" s="9">
        <v>911.5055972262372</v>
      </c>
      <c r="R277" s="10">
        <v>6351.515764337528</v>
      </c>
      <c r="S277" s="11">
        <v>7263.021361563765</v>
      </c>
      <c r="T277" s="12">
        <v>917.8290237996638</v>
      </c>
      <c r="U277" s="10">
        <v>1777.0531766695515</v>
      </c>
      <c r="V277" s="66">
        <v>2694.882200469215</v>
      </c>
      <c r="W277" s="51">
        <f t="shared" si="101"/>
        <v>0.39762672813953653</v>
      </c>
      <c r="X277" s="47">
        <f t="shared" si="102"/>
        <v>0.06372491075439135</v>
      </c>
      <c r="Y277" s="47">
        <f t="shared" si="103"/>
        <v>0.20216286499505295</v>
      </c>
      <c r="Z277" s="78">
        <f t="shared" si="104"/>
        <v>0.3364854961110192</v>
      </c>
      <c r="AA277" s="31">
        <f t="shared" si="105"/>
        <v>1</v>
      </c>
      <c r="AB277" s="59">
        <f t="shared" si="106"/>
        <v>0.6635145038889808</v>
      </c>
      <c r="AC277" s="59">
        <f t="shared" si="107"/>
        <v>0.09604147366920829</v>
      </c>
      <c r="AD277" s="59">
        <f t="shared" si="108"/>
        <v>0.3046849221985942</v>
      </c>
      <c r="AE277" s="51">
        <f t="shared" si="109"/>
        <v>0.06495443577469089</v>
      </c>
      <c r="AF277" s="47">
        <f t="shared" si="110"/>
        <v>0.4526128243666734</v>
      </c>
      <c r="AG277" s="52">
        <f t="shared" si="111"/>
        <v>0.08170634399083308</v>
      </c>
      <c r="AH277" s="31">
        <f t="shared" si="112"/>
        <v>0.5992736041321973</v>
      </c>
      <c r="AI277" s="31">
        <f t="shared" si="113"/>
        <v>0.9999999999999998</v>
      </c>
      <c r="AJ277" s="31">
        <f t="shared" si="114"/>
        <v>0.6953150778014059</v>
      </c>
      <c r="AK277" s="31">
        <f t="shared" si="115"/>
        <v>0.13812655116424705</v>
      </c>
      <c r="AL277" s="31">
        <f t="shared" si="116"/>
        <v>0.861873448835753</v>
      </c>
      <c r="AM277" s="31"/>
      <c r="AN277" s="17">
        <f t="shared" si="117"/>
        <v>6.968158817307922</v>
      </c>
      <c r="AO277" s="67">
        <f t="shared" si="118"/>
        <v>1.936148379044322</v>
      </c>
      <c r="AP277" s="75">
        <f t="shared" si="119"/>
        <v>0.24467134105839158</v>
      </c>
      <c r="AQ277" s="80"/>
    </row>
    <row r="278" spans="1:43" ht="12">
      <c r="A278" s="32">
        <v>3</v>
      </c>
      <c r="B278" s="41" t="s">
        <v>1019</v>
      </c>
      <c r="C278" s="46" t="s">
        <v>396</v>
      </c>
      <c r="D278" s="5">
        <v>13557</v>
      </c>
      <c r="E278" s="5">
        <v>13726</v>
      </c>
      <c r="F278" s="82">
        <f t="shared" si="96"/>
        <v>0.01246588478276905</v>
      </c>
      <c r="G278" s="14">
        <f t="shared" si="97"/>
        <v>13641.5</v>
      </c>
      <c r="H278" s="14">
        <f t="shared" si="98"/>
        <v>4695.500000000002</v>
      </c>
      <c r="I278" s="14">
        <v>4695.226114231538</v>
      </c>
      <c r="J278" s="10">
        <v>405.5768382352942</v>
      </c>
      <c r="K278" s="10">
        <v>39.5</v>
      </c>
      <c r="L278" s="17">
        <v>445.0768382352942</v>
      </c>
      <c r="M278" s="14">
        <f t="shared" si="99"/>
        <v>5140.302952466833</v>
      </c>
      <c r="N278" s="4">
        <v>1012.4166666666665</v>
      </c>
      <c r="O278" s="4">
        <v>2793.2803808664994</v>
      </c>
      <c r="P278" s="26">
        <f t="shared" si="100"/>
        <v>8945.999999999998</v>
      </c>
      <c r="Q278" s="9">
        <v>774.4083584454412</v>
      </c>
      <c r="R278" s="10">
        <v>3920.8177557860968</v>
      </c>
      <c r="S278" s="11">
        <v>4695.226114231538</v>
      </c>
      <c r="T278" s="12">
        <v>781.0430952875464</v>
      </c>
      <c r="U278" s="10">
        <v>1772.7964005002366</v>
      </c>
      <c r="V278" s="66">
        <v>2553.839495787783</v>
      </c>
      <c r="W278" s="51">
        <f t="shared" si="101"/>
        <v>0.37681361671860375</v>
      </c>
      <c r="X278" s="47">
        <f t="shared" si="102"/>
        <v>0.07421593422033256</v>
      </c>
      <c r="Y278" s="47">
        <f t="shared" si="103"/>
        <v>0.20476343370351496</v>
      </c>
      <c r="Z278" s="78">
        <f t="shared" si="104"/>
        <v>0.3442070153575488</v>
      </c>
      <c r="AA278" s="31">
        <f t="shared" si="105"/>
        <v>1</v>
      </c>
      <c r="AB278" s="59">
        <f t="shared" si="106"/>
        <v>0.6557929846424512</v>
      </c>
      <c r="AC278" s="59">
        <f t="shared" si="107"/>
        <v>0.11316975929651987</v>
      </c>
      <c r="AD278" s="59">
        <f t="shared" si="108"/>
        <v>0.31223791424843506</v>
      </c>
      <c r="AE278" s="51">
        <f t="shared" si="109"/>
        <v>0.08656476173099054</v>
      </c>
      <c r="AF278" s="47">
        <f t="shared" si="110"/>
        <v>0.4382760737520789</v>
      </c>
      <c r="AG278" s="52">
        <f t="shared" si="111"/>
        <v>0.04975149097197566</v>
      </c>
      <c r="AH278" s="31">
        <f t="shared" si="112"/>
        <v>0.574592326455045</v>
      </c>
      <c r="AI278" s="31">
        <f t="shared" si="113"/>
        <v>0.9999999999999999</v>
      </c>
      <c r="AJ278" s="31">
        <f t="shared" si="114"/>
        <v>0.6877620857515649</v>
      </c>
      <c r="AK278" s="31">
        <f t="shared" si="115"/>
        <v>0.16454783077036222</v>
      </c>
      <c r="AL278" s="31">
        <f t="shared" si="116"/>
        <v>0.8354521692296378</v>
      </c>
      <c r="AM278" s="31"/>
      <c r="AN278" s="17">
        <f t="shared" si="117"/>
        <v>5.062984810309646</v>
      </c>
      <c r="AO278" s="67">
        <f t="shared" si="118"/>
        <v>2.269780516845321</v>
      </c>
      <c r="AP278" s="75">
        <f t="shared" si="119"/>
        <v>0.3775742333530593</v>
      </c>
      <c r="AQ278" s="80"/>
    </row>
    <row r="279" spans="1:43" ht="12">
      <c r="A279" s="32">
        <v>1</v>
      </c>
      <c r="B279" s="41" t="s">
        <v>727</v>
      </c>
      <c r="C279" s="46" t="s">
        <v>252</v>
      </c>
      <c r="D279" s="5">
        <v>10839</v>
      </c>
      <c r="E279" s="5">
        <v>10845</v>
      </c>
      <c r="F279" s="82">
        <f t="shared" si="96"/>
        <v>0.0005535566011624688</v>
      </c>
      <c r="G279" s="14">
        <f t="shared" si="97"/>
        <v>10842</v>
      </c>
      <c r="H279" s="14">
        <f t="shared" si="98"/>
        <v>3678</v>
      </c>
      <c r="I279" s="14">
        <v>3695.87200623139</v>
      </c>
      <c r="J279" s="10">
        <v>1075.4333113205303</v>
      </c>
      <c r="K279" s="10">
        <v>215.5</v>
      </c>
      <c r="L279" s="17">
        <v>1290.9333113205303</v>
      </c>
      <c r="M279" s="14">
        <f t="shared" si="99"/>
        <v>4986.80531755192</v>
      </c>
      <c r="N279" s="4">
        <v>195.5</v>
      </c>
      <c r="O279" s="4">
        <v>1981.69468244808</v>
      </c>
      <c r="P279" s="26">
        <f t="shared" si="100"/>
        <v>7164</v>
      </c>
      <c r="Q279" s="9">
        <v>550.7444809747515</v>
      </c>
      <c r="R279" s="10">
        <v>3145.1275252566393</v>
      </c>
      <c r="S279" s="11">
        <v>3695.8720062313905</v>
      </c>
      <c r="T279" s="12">
        <v>557.9931923149576</v>
      </c>
      <c r="U279" s="10">
        <v>1764.676535905542</v>
      </c>
      <c r="V279" s="66">
        <v>2322.6697282204996</v>
      </c>
      <c r="W279" s="51">
        <f t="shared" si="101"/>
        <v>0.4599525288278841</v>
      </c>
      <c r="X279" s="47">
        <f t="shared" si="102"/>
        <v>0.01803172846338314</v>
      </c>
      <c r="Y279" s="47">
        <f t="shared" si="103"/>
        <v>0.18277943944365246</v>
      </c>
      <c r="Z279" s="78">
        <f t="shared" si="104"/>
        <v>0.33923630326508025</v>
      </c>
      <c r="AA279" s="31">
        <f t="shared" si="105"/>
        <v>1</v>
      </c>
      <c r="AB279" s="59">
        <f t="shared" si="106"/>
        <v>0.6607636967349197</v>
      </c>
      <c r="AC279" s="59">
        <f t="shared" si="107"/>
        <v>0.027289223897264098</v>
      </c>
      <c r="AD279" s="59">
        <f t="shared" si="108"/>
        <v>0.27661846488666664</v>
      </c>
      <c r="AE279" s="51">
        <f t="shared" si="109"/>
        <v>0.07687667238620205</v>
      </c>
      <c r="AF279" s="47">
        <f t="shared" si="110"/>
        <v>0.43901835919271903</v>
      </c>
      <c r="AG279" s="52">
        <f t="shared" si="111"/>
        <v>0.18019727963714827</v>
      </c>
      <c r="AH279" s="31">
        <f t="shared" si="112"/>
        <v>0.6960923112160693</v>
      </c>
      <c r="AI279" s="31">
        <f t="shared" si="113"/>
        <v>1</v>
      </c>
      <c r="AJ279" s="31">
        <f t="shared" si="114"/>
        <v>0.7233815351133334</v>
      </c>
      <c r="AK279" s="31">
        <f t="shared" si="115"/>
        <v>0.03772452374387557</v>
      </c>
      <c r="AL279" s="31">
        <f t="shared" si="116"/>
        <v>0.9622754762561244</v>
      </c>
      <c r="AM279" s="31"/>
      <c r="AN279" s="17">
        <f t="shared" si="117"/>
        <v>5.710683690720136</v>
      </c>
      <c r="AO279" s="67">
        <f t="shared" si="118"/>
        <v>3.1625413360051815</v>
      </c>
      <c r="AP279" s="75">
        <f t="shared" si="119"/>
        <v>0.47747230773420335</v>
      </c>
      <c r="AQ279" s="80"/>
    </row>
    <row r="280" spans="1:43" ht="12">
      <c r="A280" s="32">
        <v>1</v>
      </c>
      <c r="B280" s="41" t="s">
        <v>737</v>
      </c>
      <c r="C280" s="46" t="s">
        <v>271</v>
      </c>
      <c r="D280" s="5">
        <v>12068</v>
      </c>
      <c r="E280" s="5">
        <v>12178</v>
      </c>
      <c r="F280" s="82">
        <f t="shared" si="96"/>
        <v>0.009115014915478952</v>
      </c>
      <c r="G280" s="14">
        <f t="shared" si="97"/>
        <v>12123</v>
      </c>
      <c r="H280" s="14">
        <f t="shared" si="98"/>
        <v>4254.999999999998</v>
      </c>
      <c r="I280" s="14">
        <v>4308.302565591405</v>
      </c>
      <c r="J280" s="10">
        <v>944.1585690606728</v>
      </c>
      <c r="K280" s="10">
        <v>250</v>
      </c>
      <c r="L280" s="17">
        <v>1194.1585690606728</v>
      </c>
      <c r="M280" s="14">
        <f t="shared" si="99"/>
        <v>5502.461134652078</v>
      </c>
      <c r="N280" s="4">
        <v>233.5</v>
      </c>
      <c r="O280" s="4">
        <v>2132.0388653479235</v>
      </c>
      <c r="P280" s="26">
        <f t="shared" si="100"/>
        <v>7868.000000000002</v>
      </c>
      <c r="Q280" s="9">
        <v>1054.5792290688796</v>
      </c>
      <c r="R280" s="10">
        <v>3253.7233365225256</v>
      </c>
      <c r="S280" s="11">
        <v>4308.302565591405</v>
      </c>
      <c r="T280" s="12">
        <v>1065.1549866446371</v>
      </c>
      <c r="U280" s="10">
        <v>1756.2761567359696</v>
      </c>
      <c r="V280" s="66">
        <v>2821.431143380607</v>
      </c>
      <c r="W280" s="51">
        <f t="shared" si="101"/>
        <v>0.45388609540972347</v>
      </c>
      <c r="X280" s="47">
        <f t="shared" si="102"/>
        <v>0.01926090901592015</v>
      </c>
      <c r="Y280" s="47">
        <f t="shared" si="103"/>
        <v>0.1758672659694732</v>
      </c>
      <c r="Z280" s="78">
        <f t="shared" si="104"/>
        <v>0.3509857296048831</v>
      </c>
      <c r="AA280" s="31">
        <f t="shared" si="105"/>
        <v>1</v>
      </c>
      <c r="AB280" s="59">
        <f t="shared" si="106"/>
        <v>0.6490142703951168</v>
      </c>
      <c r="AC280" s="59">
        <f t="shared" si="107"/>
        <v>0.029677173360447374</v>
      </c>
      <c r="AD280" s="59">
        <f t="shared" si="108"/>
        <v>0.27097596153379805</v>
      </c>
      <c r="AE280" s="51">
        <f t="shared" si="109"/>
        <v>0.13403396404027446</v>
      </c>
      <c r="AF280" s="47">
        <f t="shared" si="110"/>
        <v>0.4135388073872045</v>
      </c>
      <c r="AG280" s="52">
        <f t="shared" si="111"/>
        <v>0.1517740936782756</v>
      </c>
      <c r="AH280" s="31">
        <f t="shared" si="112"/>
        <v>0.6993468651057546</v>
      </c>
      <c r="AI280" s="31">
        <f t="shared" si="113"/>
        <v>1</v>
      </c>
      <c r="AJ280" s="31">
        <f t="shared" si="114"/>
        <v>0.7290240384662019</v>
      </c>
      <c r="AK280" s="31">
        <f t="shared" si="115"/>
        <v>0.040708086146082866</v>
      </c>
      <c r="AL280" s="31">
        <f t="shared" si="116"/>
        <v>0.9592919138539171</v>
      </c>
      <c r="AM280" s="31"/>
      <c r="AN280" s="17">
        <f t="shared" si="117"/>
        <v>3.0853284863151895</v>
      </c>
      <c r="AO280" s="67">
        <f t="shared" si="118"/>
        <v>1.6488456410164731</v>
      </c>
      <c r="AP280" s="75">
        <f t="shared" si="119"/>
        <v>0.40764921451028213</v>
      </c>
      <c r="AQ280" s="80"/>
    </row>
    <row r="281" spans="1:43" ht="12">
      <c r="A281" s="32">
        <v>1</v>
      </c>
      <c r="B281" s="41" t="s">
        <v>675</v>
      </c>
      <c r="C281" s="46" t="s">
        <v>222</v>
      </c>
      <c r="D281" s="5">
        <v>15341</v>
      </c>
      <c r="E281" s="5">
        <v>15558</v>
      </c>
      <c r="F281" s="82">
        <f t="shared" si="96"/>
        <v>0.014145101362362297</v>
      </c>
      <c r="G281" s="14">
        <f t="shared" si="97"/>
        <v>15449.5</v>
      </c>
      <c r="H281" s="14">
        <f t="shared" si="98"/>
        <v>5230.499999999998</v>
      </c>
      <c r="I281" s="14">
        <v>5986.21165930805</v>
      </c>
      <c r="J281" s="10">
        <v>1046.6035575057126</v>
      </c>
      <c r="K281" s="10">
        <v>123</v>
      </c>
      <c r="L281" s="17">
        <v>1169.6035575057126</v>
      </c>
      <c r="M281" s="14">
        <f t="shared" si="99"/>
        <v>7155.815216813762</v>
      </c>
      <c r="N281" s="4">
        <v>327.4166666666667</v>
      </c>
      <c r="O281" s="4">
        <v>2735.7681165195727</v>
      </c>
      <c r="P281" s="26">
        <f t="shared" si="100"/>
        <v>10219.000000000002</v>
      </c>
      <c r="Q281" s="9">
        <v>755.047731217846</v>
      </c>
      <c r="R281" s="10">
        <v>5231.163928090205</v>
      </c>
      <c r="S281" s="11">
        <v>5986.211659308052</v>
      </c>
      <c r="T281" s="12">
        <v>759.8260307102316</v>
      </c>
      <c r="U281" s="10">
        <v>1746.8304186668045</v>
      </c>
      <c r="V281" s="66">
        <v>2506.656449377036</v>
      </c>
      <c r="W281" s="51">
        <f t="shared" si="101"/>
        <v>0.4631745504264709</v>
      </c>
      <c r="X281" s="47">
        <f t="shared" si="102"/>
        <v>0.021192703107975448</v>
      </c>
      <c r="Y281" s="47">
        <f t="shared" si="103"/>
        <v>0.17707810068413687</v>
      </c>
      <c r="Z281" s="78">
        <f t="shared" si="104"/>
        <v>0.33855464578141675</v>
      </c>
      <c r="AA281" s="31">
        <f t="shared" si="105"/>
        <v>1</v>
      </c>
      <c r="AB281" s="59">
        <f t="shared" si="106"/>
        <v>0.6614453542185832</v>
      </c>
      <c r="AC281" s="59">
        <f t="shared" si="107"/>
        <v>0.032039990866686234</v>
      </c>
      <c r="AD281" s="59">
        <f t="shared" si="108"/>
        <v>0.2677138777296773</v>
      </c>
      <c r="AE281" s="51">
        <f t="shared" si="109"/>
        <v>0.07388665536919913</v>
      </c>
      <c r="AF281" s="47">
        <f t="shared" si="110"/>
        <v>0.5119056588795581</v>
      </c>
      <c r="AG281" s="52">
        <f t="shared" si="111"/>
        <v>0.11445381715487939</v>
      </c>
      <c r="AH281" s="31">
        <f t="shared" si="112"/>
        <v>0.7002461314036366</v>
      </c>
      <c r="AI281" s="31">
        <f t="shared" si="113"/>
        <v>1</v>
      </c>
      <c r="AJ281" s="31">
        <f t="shared" si="114"/>
        <v>0.7322861222703227</v>
      </c>
      <c r="AK281" s="31">
        <f t="shared" si="115"/>
        <v>0.04375337711897632</v>
      </c>
      <c r="AL281" s="31">
        <f t="shared" si="116"/>
        <v>0.9562466228810237</v>
      </c>
      <c r="AM281" s="31"/>
      <c r="AN281" s="17">
        <f t="shared" si="117"/>
        <v>6.928255939068457</v>
      </c>
      <c r="AO281" s="67">
        <f t="shared" si="118"/>
        <v>2.2989873313947813</v>
      </c>
      <c r="AP281" s="75">
        <f t="shared" si="119"/>
        <v>0.2918089967551734</v>
      </c>
      <c r="AQ281" s="80"/>
    </row>
    <row r="282" spans="1:43" ht="12">
      <c r="A282" s="32">
        <v>1</v>
      </c>
      <c r="B282" s="41" t="s">
        <v>611</v>
      </c>
      <c r="C282" s="46" t="s">
        <v>58</v>
      </c>
      <c r="D282" s="5">
        <v>17966</v>
      </c>
      <c r="E282" s="5">
        <v>17961</v>
      </c>
      <c r="F282" s="82">
        <f t="shared" si="96"/>
        <v>-0.00027830346209506846</v>
      </c>
      <c r="G282" s="14">
        <f t="shared" si="97"/>
        <v>17963.5</v>
      </c>
      <c r="H282" s="14">
        <f t="shared" si="98"/>
        <v>5535.333333333334</v>
      </c>
      <c r="I282" s="14">
        <v>7759.225892479355</v>
      </c>
      <c r="J282" s="10">
        <v>788.9614800391702</v>
      </c>
      <c r="K282" s="10">
        <v>82</v>
      </c>
      <c r="L282" s="17">
        <v>870.9614800391702</v>
      </c>
      <c r="M282" s="14">
        <f t="shared" si="99"/>
        <v>8630.187372518525</v>
      </c>
      <c r="N282" s="4">
        <v>543.8333333333334</v>
      </c>
      <c r="O282" s="4">
        <v>3254.145960814807</v>
      </c>
      <c r="P282" s="26">
        <f t="shared" si="100"/>
        <v>12428.166666666666</v>
      </c>
      <c r="Q282" s="9">
        <v>698.9825957641541</v>
      </c>
      <c r="R282" s="10">
        <v>7060.243296715203</v>
      </c>
      <c r="S282" s="11">
        <v>7759.225892479357</v>
      </c>
      <c r="T282" s="12">
        <v>704.2335261203476</v>
      </c>
      <c r="U282" s="10">
        <v>1732.3911838855913</v>
      </c>
      <c r="V282" s="66">
        <v>2436.624710005939</v>
      </c>
      <c r="W282" s="51">
        <f t="shared" si="101"/>
        <v>0.48042905739519165</v>
      </c>
      <c r="X282" s="47">
        <f t="shared" si="102"/>
        <v>0.030274352622447372</v>
      </c>
      <c r="Y282" s="47">
        <f t="shared" si="103"/>
        <v>0.18115322519635968</v>
      </c>
      <c r="Z282" s="78">
        <f t="shared" si="104"/>
        <v>0.3081433647860013</v>
      </c>
      <c r="AA282" s="31">
        <f t="shared" si="105"/>
        <v>1</v>
      </c>
      <c r="AB282" s="59">
        <f t="shared" si="106"/>
        <v>0.6918566352139988</v>
      </c>
      <c r="AC282" s="59">
        <f t="shared" si="107"/>
        <v>0.04375813005404391</v>
      </c>
      <c r="AD282" s="59">
        <f t="shared" si="108"/>
        <v>0.261836363165509</v>
      </c>
      <c r="AE282" s="51">
        <f t="shared" si="109"/>
        <v>0.056241810599376746</v>
      </c>
      <c r="AF282" s="47">
        <f t="shared" si="110"/>
        <v>0.5680840534309327</v>
      </c>
      <c r="AG282" s="52">
        <f t="shared" si="111"/>
        <v>0.07007964275013774</v>
      </c>
      <c r="AH282" s="31">
        <f t="shared" si="112"/>
        <v>0.6944055067804472</v>
      </c>
      <c r="AI282" s="31">
        <f t="shared" si="113"/>
        <v>1</v>
      </c>
      <c r="AJ282" s="31">
        <f t="shared" si="114"/>
        <v>0.7381636368344909</v>
      </c>
      <c r="AK282" s="31">
        <f t="shared" si="115"/>
        <v>0.05927971505301234</v>
      </c>
      <c r="AL282" s="31">
        <f t="shared" si="116"/>
        <v>0.9407202849469876</v>
      </c>
      <c r="AM282" s="31"/>
      <c r="AN282" s="17">
        <f t="shared" si="117"/>
        <v>10.10074262149071</v>
      </c>
      <c r="AO282" s="67">
        <f t="shared" si="118"/>
        <v>2.4599669280578103</v>
      </c>
      <c r="AP282" s="75">
        <f t="shared" si="119"/>
        <v>0.22326855898920464</v>
      </c>
      <c r="AQ282" s="80"/>
    </row>
    <row r="283" spans="1:43" ht="12">
      <c r="A283" s="32">
        <v>3</v>
      </c>
      <c r="B283" s="41" t="s">
        <v>984</v>
      </c>
      <c r="C283" s="46" t="s">
        <v>361</v>
      </c>
      <c r="D283" s="5">
        <v>12111</v>
      </c>
      <c r="E283" s="5">
        <v>12223</v>
      </c>
      <c r="F283" s="82">
        <f t="shared" si="96"/>
        <v>0.009247791264140038</v>
      </c>
      <c r="G283" s="14">
        <f t="shared" si="97"/>
        <v>12167</v>
      </c>
      <c r="H283" s="14">
        <f t="shared" si="98"/>
        <v>4092.5</v>
      </c>
      <c r="I283" s="14">
        <v>4023.8089769346707</v>
      </c>
      <c r="J283" s="10">
        <v>853.0330304578407</v>
      </c>
      <c r="K283" s="10">
        <v>48</v>
      </c>
      <c r="L283" s="17">
        <v>901.0330304578407</v>
      </c>
      <c r="M283" s="14">
        <f t="shared" si="99"/>
        <v>4924.842007392512</v>
      </c>
      <c r="N283" s="4">
        <v>634.1666666666666</v>
      </c>
      <c r="O283" s="4">
        <v>2515.491325940821</v>
      </c>
      <c r="P283" s="26">
        <f t="shared" si="100"/>
        <v>8074.5</v>
      </c>
      <c r="Q283" s="9">
        <v>411.26954399559094</v>
      </c>
      <c r="R283" s="10">
        <v>3612.539432939085</v>
      </c>
      <c r="S283" s="11">
        <v>4023.808976934676</v>
      </c>
      <c r="T283" s="12">
        <v>422.06143858847963</v>
      </c>
      <c r="U283" s="10">
        <v>1732.1143558894637</v>
      </c>
      <c r="V283" s="66">
        <v>2154.1757944779433</v>
      </c>
      <c r="W283" s="51">
        <f t="shared" si="101"/>
        <v>0.40477044525293926</v>
      </c>
      <c r="X283" s="47">
        <f t="shared" si="102"/>
        <v>0.05212185967507739</v>
      </c>
      <c r="Y283" s="47">
        <f t="shared" si="103"/>
        <v>0.20674704741849437</v>
      </c>
      <c r="Z283" s="78">
        <f t="shared" si="104"/>
        <v>0.33636064765348894</v>
      </c>
      <c r="AA283" s="31">
        <f t="shared" si="105"/>
        <v>0.9999999999999999</v>
      </c>
      <c r="AB283" s="59">
        <f t="shared" si="106"/>
        <v>0.6636393523465111</v>
      </c>
      <c r="AC283" s="59">
        <f t="shared" si="107"/>
        <v>0.0785394348463269</v>
      </c>
      <c r="AD283" s="59">
        <f t="shared" si="108"/>
        <v>0.31153524378485614</v>
      </c>
      <c r="AE283" s="51">
        <f t="shared" si="109"/>
        <v>0.05093436670946696</v>
      </c>
      <c r="AF283" s="47">
        <f t="shared" si="110"/>
        <v>0.44740100723748655</v>
      </c>
      <c r="AG283" s="52">
        <f t="shared" si="111"/>
        <v>0.11158994742186398</v>
      </c>
      <c r="AH283" s="31">
        <f t="shared" si="112"/>
        <v>0.6099253213688175</v>
      </c>
      <c r="AI283" s="31">
        <f t="shared" si="113"/>
        <v>1.0000000000000004</v>
      </c>
      <c r="AJ283" s="31">
        <f t="shared" si="114"/>
        <v>0.6884647562151438</v>
      </c>
      <c r="AK283" s="31">
        <f t="shared" si="115"/>
        <v>0.11407909284725026</v>
      </c>
      <c r="AL283" s="31">
        <f t="shared" si="116"/>
        <v>0.8859209071527496</v>
      </c>
      <c r="AM283" s="31"/>
      <c r="AN283" s="17">
        <f t="shared" si="117"/>
        <v>8.7838729749894</v>
      </c>
      <c r="AO283" s="67">
        <f t="shared" si="118"/>
        <v>4.103938899706775</v>
      </c>
      <c r="AP283" s="75">
        <f t="shared" si="119"/>
        <v>0.4304663481338974</v>
      </c>
      <c r="AQ283" s="80"/>
    </row>
    <row r="284" spans="1:43" ht="12">
      <c r="A284" s="32">
        <v>3</v>
      </c>
      <c r="B284" s="41" t="s">
        <v>1014</v>
      </c>
      <c r="C284" s="46" t="s">
        <v>345</v>
      </c>
      <c r="D284" s="5">
        <v>20090</v>
      </c>
      <c r="E284" s="5">
        <v>20184</v>
      </c>
      <c r="F284" s="82">
        <f t="shared" si="96"/>
        <v>0.00467894474863116</v>
      </c>
      <c r="G284" s="14">
        <f t="shared" si="97"/>
        <v>20137</v>
      </c>
      <c r="H284" s="14">
        <f t="shared" si="98"/>
        <v>6916</v>
      </c>
      <c r="I284" s="14">
        <v>5373.28026534749</v>
      </c>
      <c r="J284" s="10">
        <v>507.2841741591742</v>
      </c>
      <c r="K284" s="10">
        <v>37.5</v>
      </c>
      <c r="L284" s="17">
        <v>544.7841741591742</v>
      </c>
      <c r="M284" s="14">
        <f t="shared" si="99"/>
        <v>5918.064439506665</v>
      </c>
      <c r="N284" s="4">
        <v>2184.166666666667</v>
      </c>
      <c r="O284" s="4">
        <v>5118.768893826669</v>
      </c>
      <c r="P284" s="26">
        <f t="shared" si="100"/>
        <v>13221</v>
      </c>
      <c r="Q284" s="9">
        <v>607.1483166589175</v>
      </c>
      <c r="R284" s="10">
        <v>4766.131948688568</v>
      </c>
      <c r="S284" s="11">
        <v>5373.2802653474855</v>
      </c>
      <c r="T284" s="12">
        <v>612.1056696000938</v>
      </c>
      <c r="U284" s="10">
        <v>1731.5960972361274</v>
      </c>
      <c r="V284" s="66">
        <v>2343.7017668362214</v>
      </c>
      <c r="W284" s="51">
        <f t="shared" si="101"/>
        <v>0.2938900749618446</v>
      </c>
      <c r="X284" s="47">
        <f t="shared" si="102"/>
        <v>0.10846534571518433</v>
      </c>
      <c r="Y284" s="47">
        <f t="shared" si="103"/>
        <v>0.2541971939130292</v>
      </c>
      <c r="Z284" s="78">
        <f t="shared" si="104"/>
        <v>0.3434473854099419</v>
      </c>
      <c r="AA284" s="31">
        <f t="shared" si="105"/>
        <v>1</v>
      </c>
      <c r="AB284" s="59">
        <f t="shared" si="106"/>
        <v>0.6565526145900581</v>
      </c>
      <c r="AC284" s="59">
        <f t="shared" si="107"/>
        <v>0.16520434662027586</v>
      </c>
      <c r="AD284" s="59">
        <f t="shared" si="108"/>
        <v>0.38716957066989405</v>
      </c>
      <c r="AE284" s="51">
        <f t="shared" si="109"/>
        <v>0.04592302523704088</v>
      </c>
      <c r="AF284" s="47">
        <f t="shared" si="110"/>
        <v>0.3604970840850592</v>
      </c>
      <c r="AG284" s="52">
        <f t="shared" si="111"/>
        <v>0.04120597338772969</v>
      </c>
      <c r="AH284" s="31">
        <f t="shared" si="112"/>
        <v>0.4476260827098298</v>
      </c>
      <c r="AI284" s="31">
        <f t="shared" si="113"/>
        <v>0.9999999999999998</v>
      </c>
      <c r="AJ284" s="31">
        <f t="shared" si="114"/>
        <v>0.612830429330106</v>
      </c>
      <c r="AK284" s="31">
        <f t="shared" si="115"/>
        <v>0.2695759523574297</v>
      </c>
      <c r="AL284" s="31">
        <f t="shared" si="116"/>
        <v>0.7304240476425703</v>
      </c>
      <c r="AM284" s="31"/>
      <c r="AN284" s="17">
        <f t="shared" si="117"/>
        <v>7.85002909160016</v>
      </c>
      <c r="AO284" s="67">
        <f t="shared" si="118"/>
        <v>2.8289169390759423</v>
      </c>
      <c r="AP284" s="75">
        <f t="shared" si="119"/>
        <v>0.3222605208969398</v>
      </c>
      <c r="AQ284" s="80"/>
    </row>
    <row r="285" spans="1:43" ht="12">
      <c r="A285" s="32">
        <v>3</v>
      </c>
      <c r="B285" s="41" t="s">
        <v>1060</v>
      </c>
      <c r="C285" s="46" t="s">
        <v>438</v>
      </c>
      <c r="D285" s="5">
        <v>8790</v>
      </c>
      <c r="E285" s="5">
        <v>9011</v>
      </c>
      <c r="F285" s="82">
        <f t="shared" si="96"/>
        <v>0.025142207053469853</v>
      </c>
      <c r="G285" s="14">
        <f t="shared" si="97"/>
        <v>8900.5</v>
      </c>
      <c r="H285" s="14">
        <f t="shared" si="98"/>
        <v>2809.416666666666</v>
      </c>
      <c r="I285" s="14">
        <v>3194.092618565971</v>
      </c>
      <c r="J285" s="10">
        <v>499.7825306637806</v>
      </c>
      <c r="K285" s="10">
        <v>46</v>
      </c>
      <c r="L285" s="17">
        <v>545.7825306637806</v>
      </c>
      <c r="M285" s="14">
        <f t="shared" si="99"/>
        <v>3739.8751492297515</v>
      </c>
      <c r="N285" s="4">
        <v>396.4166666666666</v>
      </c>
      <c r="O285" s="4">
        <v>1954.7915174369157</v>
      </c>
      <c r="P285" s="26">
        <f t="shared" si="100"/>
        <v>6091.083333333334</v>
      </c>
      <c r="Q285" s="9">
        <v>291.02270512622704</v>
      </c>
      <c r="R285" s="10">
        <v>2903.069913439742</v>
      </c>
      <c r="S285" s="11">
        <v>3194.092618565969</v>
      </c>
      <c r="T285" s="12">
        <v>293.9143017648825</v>
      </c>
      <c r="U285" s="10">
        <v>1727.3708108522285</v>
      </c>
      <c r="V285" s="66">
        <v>2021.285112617111</v>
      </c>
      <c r="W285" s="51">
        <f t="shared" si="101"/>
        <v>0.42018708490868506</v>
      </c>
      <c r="X285" s="47">
        <f t="shared" si="102"/>
        <v>0.044538696327921644</v>
      </c>
      <c r="Y285" s="47">
        <f t="shared" si="103"/>
        <v>0.21962715773685923</v>
      </c>
      <c r="Z285" s="78">
        <f t="shared" si="104"/>
        <v>0.315647061026534</v>
      </c>
      <c r="AA285" s="31">
        <f t="shared" si="105"/>
        <v>1</v>
      </c>
      <c r="AB285" s="59">
        <f t="shared" si="106"/>
        <v>0.6843529389734659</v>
      </c>
      <c r="AC285" s="59">
        <f t="shared" si="107"/>
        <v>0.0650814715499432</v>
      </c>
      <c r="AD285" s="59">
        <f t="shared" si="108"/>
        <v>0.32092674003314936</v>
      </c>
      <c r="AE285" s="51">
        <f t="shared" si="109"/>
        <v>0.04777848031295369</v>
      </c>
      <c r="AF285" s="47">
        <f t="shared" si="110"/>
        <v>0.47660978426493505</v>
      </c>
      <c r="AG285" s="52">
        <f t="shared" si="111"/>
        <v>0.08960352383901832</v>
      </c>
      <c r="AH285" s="31">
        <f t="shared" si="112"/>
        <v>0.613991788416907</v>
      </c>
      <c r="AI285" s="31">
        <f t="shared" si="113"/>
        <v>0.9999999999999996</v>
      </c>
      <c r="AJ285" s="31">
        <f t="shared" si="114"/>
        <v>0.6790732599668506</v>
      </c>
      <c r="AK285" s="31">
        <f t="shared" si="115"/>
        <v>0.09583866040185442</v>
      </c>
      <c r="AL285" s="31">
        <f t="shared" si="116"/>
        <v>0.9041613395981455</v>
      </c>
      <c r="AM285" s="31"/>
      <c r="AN285" s="17">
        <f t="shared" si="117"/>
        <v>9.975406943525508</v>
      </c>
      <c r="AO285" s="67">
        <f t="shared" si="118"/>
        <v>5.877124047655371</v>
      </c>
      <c r="AP285" s="75">
        <f t="shared" si="119"/>
        <v>0.5408017290455888</v>
      </c>
      <c r="AQ285" s="80"/>
    </row>
    <row r="286" spans="1:43" ht="12">
      <c r="A286" s="32">
        <v>1</v>
      </c>
      <c r="B286" s="41" t="s">
        <v>844</v>
      </c>
      <c r="C286" s="46" t="s">
        <v>129</v>
      </c>
      <c r="D286" s="5">
        <v>12450</v>
      </c>
      <c r="E286" s="5">
        <v>12451</v>
      </c>
      <c r="F286" s="82">
        <f t="shared" si="96"/>
        <v>8.032128514056225E-05</v>
      </c>
      <c r="G286" s="14">
        <f t="shared" si="97"/>
        <v>12450.5</v>
      </c>
      <c r="H286" s="14">
        <f t="shared" si="98"/>
        <v>4071.5</v>
      </c>
      <c r="I286" s="14">
        <v>5026.401322206689</v>
      </c>
      <c r="J286" s="10">
        <v>810.1127420533433</v>
      </c>
      <c r="K286" s="10">
        <v>95</v>
      </c>
      <c r="L286" s="17">
        <v>905.1127420533433</v>
      </c>
      <c r="M286" s="14">
        <f t="shared" si="99"/>
        <v>5931.514064260032</v>
      </c>
      <c r="N286" s="4">
        <v>282.5833333333333</v>
      </c>
      <c r="O286" s="4">
        <v>2164.9026024066343</v>
      </c>
      <c r="P286" s="26">
        <f t="shared" si="100"/>
        <v>8379</v>
      </c>
      <c r="Q286" s="9">
        <v>750.2313485751495</v>
      </c>
      <c r="R286" s="10">
        <v>4276.169973631546</v>
      </c>
      <c r="S286" s="11">
        <v>5026.401322206695</v>
      </c>
      <c r="T286" s="12">
        <v>753.6257634687664</v>
      </c>
      <c r="U286" s="10">
        <v>1715.3695462195692</v>
      </c>
      <c r="V286" s="66">
        <v>2468.9953096883355</v>
      </c>
      <c r="W286" s="51">
        <f t="shared" si="101"/>
        <v>0.47640769963134266</v>
      </c>
      <c r="X286" s="47">
        <f t="shared" si="102"/>
        <v>0.0226965449848065</v>
      </c>
      <c r="Y286" s="47">
        <f t="shared" si="103"/>
        <v>0.1738807760657511</v>
      </c>
      <c r="Z286" s="78">
        <f t="shared" si="104"/>
        <v>0.3270149793180997</v>
      </c>
      <c r="AA286" s="31">
        <f t="shared" si="105"/>
        <v>1</v>
      </c>
      <c r="AB286" s="59">
        <f t="shared" si="106"/>
        <v>0.6729850206819004</v>
      </c>
      <c r="AC286" s="59">
        <f t="shared" si="107"/>
        <v>0.03372518598082508</v>
      </c>
      <c r="AD286" s="59">
        <f t="shared" si="108"/>
        <v>0.2583724313649164</v>
      </c>
      <c r="AE286" s="51">
        <f t="shared" si="109"/>
        <v>0.08953709852907858</v>
      </c>
      <c r="AF286" s="47">
        <f t="shared" si="110"/>
        <v>0.5103437132869729</v>
      </c>
      <c r="AG286" s="52">
        <f t="shared" si="111"/>
        <v>0.1080215708382078</v>
      </c>
      <c r="AH286" s="31">
        <f t="shared" si="112"/>
        <v>0.7079023826542593</v>
      </c>
      <c r="AI286" s="31">
        <f t="shared" si="113"/>
        <v>1.0000000000000009</v>
      </c>
      <c r="AJ286" s="31">
        <f t="shared" si="114"/>
        <v>0.7416275686350835</v>
      </c>
      <c r="AK286" s="31">
        <f t="shared" si="115"/>
        <v>0.04547455813015966</v>
      </c>
      <c r="AL286" s="31">
        <f t="shared" si="116"/>
        <v>0.9545254418698403</v>
      </c>
      <c r="AM286" s="31"/>
      <c r="AN286" s="17">
        <f t="shared" si="117"/>
        <v>5.699801776815794</v>
      </c>
      <c r="AO286" s="67">
        <f t="shared" si="118"/>
        <v>2.2761556589096914</v>
      </c>
      <c r="AP286" s="75">
        <f t="shared" si="119"/>
        <v>0.3412719033478382</v>
      </c>
      <c r="AQ286" s="80"/>
    </row>
    <row r="287" spans="1:43" ht="12">
      <c r="A287" s="32">
        <v>1</v>
      </c>
      <c r="B287" s="41" t="s">
        <v>627</v>
      </c>
      <c r="C287" s="46" t="s">
        <v>46</v>
      </c>
      <c r="D287" s="5">
        <v>16352</v>
      </c>
      <c r="E287" s="5">
        <v>16557</v>
      </c>
      <c r="F287" s="82">
        <f t="shared" si="96"/>
        <v>0.012536692759295498</v>
      </c>
      <c r="G287" s="14">
        <f t="shared" si="97"/>
        <v>16454.5</v>
      </c>
      <c r="H287" s="14">
        <f t="shared" si="98"/>
        <v>5554.5</v>
      </c>
      <c r="I287" s="14">
        <v>6337.498378431738</v>
      </c>
      <c r="J287" s="10">
        <v>1051.1877403846156</v>
      </c>
      <c r="K287" s="10">
        <v>142</v>
      </c>
      <c r="L287" s="17">
        <v>1193.1877403846156</v>
      </c>
      <c r="M287" s="14">
        <f t="shared" si="99"/>
        <v>7530.686118816354</v>
      </c>
      <c r="N287" s="4">
        <v>446.5</v>
      </c>
      <c r="O287" s="4">
        <v>2922.8138811836466</v>
      </c>
      <c r="P287" s="26">
        <f t="shared" si="100"/>
        <v>10900</v>
      </c>
      <c r="Q287" s="9">
        <v>851.1297933569999</v>
      </c>
      <c r="R287" s="10">
        <v>5486.368585074725</v>
      </c>
      <c r="S287" s="11">
        <v>6337.498378431725</v>
      </c>
      <c r="T287" s="12">
        <v>859.7041409252088</v>
      </c>
      <c r="U287" s="10">
        <v>1710.7073301650855</v>
      </c>
      <c r="V287" s="66">
        <v>2570.411471090294</v>
      </c>
      <c r="W287" s="51">
        <f t="shared" si="101"/>
        <v>0.45766727149511405</v>
      </c>
      <c r="X287" s="47">
        <f t="shared" si="102"/>
        <v>0.02713543407578474</v>
      </c>
      <c r="Y287" s="47">
        <f t="shared" si="103"/>
        <v>0.17763006358039726</v>
      </c>
      <c r="Z287" s="78">
        <f t="shared" si="104"/>
        <v>0.337567230848704</v>
      </c>
      <c r="AA287" s="31">
        <f t="shared" si="105"/>
        <v>1</v>
      </c>
      <c r="AB287" s="59">
        <f t="shared" si="106"/>
        <v>0.662432769151296</v>
      </c>
      <c r="AC287" s="59">
        <f t="shared" si="107"/>
        <v>0.040963302752293575</v>
      </c>
      <c r="AD287" s="59">
        <f t="shared" si="108"/>
        <v>0.26814806249391254</v>
      </c>
      <c r="AE287" s="51">
        <f t="shared" si="109"/>
        <v>0.07808530214284402</v>
      </c>
      <c r="AF287" s="47">
        <f t="shared" si="110"/>
        <v>0.5033365674380482</v>
      </c>
      <c r="AG287" s="52">
        <f t="shared" si="111"/>
        <v>0.10946676517290052</v>
      </c>
      <c r="AH287" s="31">
        <f t="shared" si="112"/>
        <v>0.6908886347537928</v>
      </c>
      <c r="AI287" s="31">
        <f t="shared" si="113"/>
        <v>0.9999999999999989</v>
      </c>
      <c r="AJ287" s="31">
        <f t="shared" si="114"/>
        <v>0.7318519375060875</v>
      </c>
      <c r="AK287" s="31">
        <f t="shared" si="115"/>
        <v>0.05597211765522291</v>
      </c>
      <c r="AL287" s="31">
        <f t="shared" si="116"/>
        <v>0.9440278823447771</v>
      </c>
      <c r="AM287" s="31"/>
      <c r="AN287" s="17">
        <f t="shared" si="117"/>
        <v>6.4459834773678395</v>
      </c>
      <c r="AO287" s="67">
        <f t="shared" si="118"/>
        <v>1.9898791325164864</v>
      </c>
      <c r="AP287" s="75">
        <f t="shared" si="119"/>
        <v>0.2699341645572802</v>
      </c>
      <c r="AQ287" s="80"/>
    </row>
    <row r="288" spans="1:43" ht="12">
      <c r="A288" s="32">
        <v>3</v>
      </c>
      <c r="B288" s="41" t="s">
        <v>1030</v>
      </c>
      <c r="C288" s="46" t="s">
        <v>475</v>
      </c>
      <c r="D288" s="5">
        <v>13072</v>
      </c>
      <c r="E288" s="5">
        <v>13111</v>
      </c>
      <c r="F288" s="82">
        <f t="shared" si="96"/>
        <v>0.0029834761321909423</v>
      </c>
      <c r="G288" s="14">
        <f t="shared" si="97"/>
        <v>13091.5</v>
      </c>
      <c r="H288" s="14">
        <f t="shared" si="98"/>
        <v>4529.5</v>
      </c>
      <c r="I288" s="14">
        <v>4678.751987499563</v>
      </c>
      <c r="J288" s="10">
        <v>567.2854797979799</v>
      </c>
      <c r="K288" s="10">
        <v>43.5</v>
      </c>
      <c r="L288" s="17">
        <v>610.7854797979799</v>
      </c>
      <c r="M288" s="14">
        <f t="shared" si="99"/>
        <v>5289.537467297543</v>
      </c>
      <c r="N288" s="4">
        <v>712.75</v>
      </c>
      <c r="O288" s="4">
        <v>2559.712532702456</v>
      </c>
      <c r="P288" s="26">
        <f t="shared" si="100"/>
        <v>8562</v>
      </c>
      <c r="Q288" s="9">
        <v>693.4823618462652</v>
      </c>
      <c r="R288" s="10">
        <v>3985.269625653301</v>
      </c>
      <c r="S288" s="11">
        <v>4678.751987499566</v>
      </c>
      <c r="T288" s="12">
        <v>699.3265968795248</v>
      </c>
      <c r="U288" s="10">
        <v>1703.038796774797</v>
      </c>
      <c r="V288" s="66">
        <v>2402.365393654322</v>
      </c>
      <c r="W288" s="51">
        <f t="shared" si="101"/>
        <v>0.40404365178150276</v>
      </c>
      <c r="X288" s="47">
        <f t="shared" si="102"/>
        <v>0.054443723026391166</v>
      </c>
      <c r="Y288" s="47">
        <f t="shared" si="103"/>
        <v>0.19552477047721467</v>
      </c>
      <c r="Z288" s="78">
        <f t="shared" si="104"/>
        <v>0.34598785471489135</v>
      </c>
      <c r="AA288" s="31">
        <f t="shared" si="105"/>
        <v>1</v>
      </c>
      <c r="AB288" s="59">
        <f t="shared" si="106"/>
        <v>0.6540121452851086</v>
      </c>
      <c r="AC288" s="59">
        <f t="shared" si="107"/>
        <v>0.08324573697734174</v>
      </c>
      <c r="AD288" s="59">
        <f t="shared" si="108"/>
        <v>0.29896198700098764</v>
      </c>
      <c r="AE288" s="51">
        <f t="shared" si="109"/>
        <v>0.0809953704562328</v>
      </c>
      <c r="AF288" s="47">
        <f t="shared" si="110"/>
        <v>0.4654601291349335</v>
      </c>
      <c r="AG288" s="52">
        <f t="shared" si="111"/>
        <v>0.07133677643050454</v>
      </c>
      <c r="AH288" s="31">
        <f t="shared" si="112"/>
        <v>0.6177922760216709</v>
      </c>
      <c r="AI288" s="31">
        <f t="shared" si="113"/>
        <v>1.0000000000000002</v>
      </c>
      <c r="AJ288" s="31">
        <f t="shared" si="114"/>
        <v>0.7010380129990122</v>
      </c>
      <c r="AK288" s="31">
        <f t="shared" si="115"/>
        <v>0.11874639525069382</v>
      </c>
      <c r="AL288" s="31">
        <f t="shared" si="116"/>
        <v>0.8812536047493061</v>
      </c>
      <c r="AM288" s="31"/>
      <c r="AN288" s="17">
        <f t="shared" si="117"/>
        <v>5.746749802032854</v>
      </c>
      <c r="AO288" s="67">
        <f t="shared" si="118"/>
        <v>2.4352552932691975</v>
      </c>
      <c r="AP288" s="75">
        <f t="shared" si="119"/>
        <v>0.3639942449022481</v>
      </c>
      <c r="AQ288" s="80"/>
    </row>
    <row r="289" spans="1:43" ht="12">
      <c r="A289" s="32">
        <v>1</v>
      </c>
      <c r="B289" s="41" t="s">
        <v>742</v>
      </c>
      <c r="C289" s="46" t="s">
        <v>300</v>
      </c>
      <c r="D289" s="5">
        <v>18134</v>
      </c>
      <c r="E289" s="5">
        <v>18264</v>
      </c>
      <c r="F289" s="82">
        <f t="shared" si="96"/>
        <v>0.007168854086246829</v>
      </c>
      <c r="G289" s="14">
        <f t="shared" si="97"/>
        <v>18199</v>
      </c>
      <c r="H289" s="14">
        <f t="shared" si="98"/>
        <v>6606.499999999998</v>
      </c>
      <c r="I289" s="14">
        <v>6739.632870861579</v>
      </c>
      <c r="J289" s="10">
        <v>950.3041753505116</v>
      </c>
      <c r="K289" s="10">
        <v>206</v>
      </c>
      <c r="L289" s="17">
        <v>1156.3041753505117</v>
      </c>
      <c r="M289" s="14">
        <f t="shared" si="99"/>
        <v>7895.937046212091</v>
      </c>
      <c r="N289" s="4">
        <v>535.0833333333334</v>
      </c>
      <c r="O289" s="4">
        <v>3161.4796204545764</v>
      </c>
      <c r="P289" s="26">
        <f t="shared" si="100"/>
        <v>11592.500000000002</v>
      </c>
      <c r="Q289" s="9">
        <v>1417.038044525385</v>
      </c>
      <c r="R289" s="10">
        <v>5322.5948263361915</v>
      </c>
      <c r="S289" s="11">
        <v>6739.6328708615765</v>
      </c>
      <c r="T289" s="12">
        <v>1424.2150148042294</v>
      </c>
      <c r="U289" s="10">
        <v>1702.6566781229146</v>
      </c>
      <c r="V289" s="66">
        <v>3126.871692927144</v>
      </c>
      <c r="W289" s="51">
        <f t="shared" si="101"/>
        <v>0.4338665336673494</v>
      </c>
      <c r="X289" s="47">
        <f t="shared" si="102"/>
        <v>0.02940179863362456</v>
      </c>
      <c r="Y289" s="47">
        <f t="shared" si="103"/>
        <v>0.1737172163555457</v>
      </c>
      <c r="Z289" s="78">
        <f t="shared" si="104"/>
        <v>0.3630144513434803</v>
      </c>
      <c r="AA289" s="31">
        <f t="shared" si="105"/>
        <v>1</v>
      </c>
      <c r="AB289" s="59">
        <f t="shared" si="106"/>
        <v>0.6369855486565197</v>
      </c>
      <c r="AC289" s="59">
        <f t="shared" si="107"/>
        <v>0.04615771691467184</v>
      </c>
      <c r="AD289" s="59">
        <f t="shared" si="108"/>
        <v>0.27271767267238095</v>
      </c>
      <c r="AE289" s="51">
        <f t="shared" si="109"/>
        <v>0.12223748497091953</v>
      </c>
      <c r="AF289" s="47">
        <f t="shared" si="110"/>
        <v>0.45914124014114216</v>
      </c>
      <c r="AG289" s="52">
        <f t="shared" si="111"/>
        <v>0.09974588530088518</v>
      </c>
      <c r="AH289" s="31">
        <f t="shared" si="112"/>
        <v>0.6811246104129469</v>
      </c>
      <c r="AI289" s="31">
        <f t="shared" si="113"/>
        <v>0.9999999999999998</v>
      </c>
      <c r="AJ289" s="31">
        <f t="shared" si="114"/>
        <v>0.7272823273276191</v>
      </c>
      <c r="AK289" s="31">
        <f t="shared" si="115"/>
        <v>0.06346602300137999</v>
      </c>
      <c r="AL289" s="31">
        <f t="shared" si="116"/>
        <v>0.93653397699862</v>
      </c>
      <c r="AM289" s="31"/>
      <c r="AN289" s="17">
        <f t="shared" si="117"/>
        <v>3.7561410908476436</v>
      </c>
      <c r="AO289" s="67">
        <f t="shared" si="118"/>
        <v>1.1955053558798208</v>
      </c>
      <c r="AP289" s="75">
        <f t="shared" si="119"/>
        <v>0.25263344617542227</v>
      </c>
      <c r="AQ289" s="80"/>
    </row>
    <row r="290" spans="1:43" ht="12">
      <c r="A290" s="32">
        <v>3</v>
      </c>
      <c r="B290" s="41" t="s">
        <v>983</v>
      </c>
      <c r="C290" s="46" t="s">
        <v>357</v>
      </c>
      <c r="D290" s="5">
        <v>16988</v>
      </c>
      <c r="E290" s="5">
        <v>17169</v>
      </c>
      <c r="F290" s="82">
        <f t="shared" si="96"/>
        <v>0.01065457970331999</v>
      </c>
      <c r="G290" s="14">
        <f t="shared" si="97"/>
        <v>17078.5</v>
      </c>
      <c r="H290" s="14">
        <f t="shared" si="98"/>
        <v>5824</v>
      </c>
      <c r="I290" s="14">
        <v>5225.427202145087</v>
      </c>
      <c r="J290" s="10">
        <v>620.0155430523919</v>
      </c>
      <c r="K290" s="10">
        <v>44</v>
      </c>
      <c r="L290" s="17">
        <v>664.0155430523919</v>
      </c>
      <c r="M290" s="14">
        <f t="shared" si="99"/>
        <v>5889.442745197479</v>
      </c>
      <c r="N290" s="4">
        <v>1567.4166666666667</v>
      </c>
      <c r="O290" s="4">
        <v>3797.640588135854</v>
      </c>
      <c r="P290" s="26">
        <f t="shared" si="100"/>
        <v>11254.5</v>
      </c>
      <c r="Q290" s="9">
        <v>736.7254895174912</v>
      </c>
      <c r="R290" s="10">
        <v>4488.701712627597</v>
      </c>
      <c r="S290" s="11">
        <v>5225.427202145088</v>
      </c>
      <c r="T290" s="12">
        <v>743.7272018462583</v>
      </c>
      <c r="U290" s="10">
        <v>1699.0388112469507</v>
      </c>
      <c r="V290" s="66">
        <v>2442.766013093209</v>
      </c>
      <c r="W290" s="51">
        <f t="shared" si="101"/>
        <v>0.3448454340367994</v>
      </c>
      <c r="X290" s="47">
        <f t="shared" si="102"/>
        <v>0.09177718574035582</v>
      </c>
      <c r="Y290" s="47">
        <f t="shared" si="103"/>
        <v>0.22236382516824393</v>
      </c>
      <c r="Z290" s="78">
        <f t="shared" si="104"/>
        <v>0.3410135550546008</v>
      </c>
      <c r="AA290" s="31">
        <f t="shared" si="105"/>
        <v>1</v>
      </c>
      <c r="AB290" s="59">
        <f t="shared" si="106"/>
        <v>0.6589864449453992</v>
      </c>
      <c r="AC290" s="59">
        <f t="shared" si="107"/>
        <v>0.13927021783879043</v>
      </c>
      <c r="AD290" s="59">
        <f t="shared" si="108"/>
        <v>0.3374330790471237</v>
      </c>
      <c r="AE290" s="51">
        <f t="shared" si="109"/>
        <v>0.06546052596894497</v>
      </c>
      <c r="AF290" s="47">
        <f t="shared" si="110"/>
        <v>0.3988361733197918</v>
      </c>
      <c r="AG290" s="52">
        <f t="shared" si="111"/>
        <v>0.05900000382534914</v>
      </c>
      <c r="AH290" s="31">
        <f t="shared" si="112"/>
        <v>0.5232967031140859</v>
      </c>
      <c r="AI290" s="31">
        <f t="shared" si="113"/>
        <v>1</v>
      </c>
      <c r="AJ290" s="31">
        <f t="shared" si="114"/>
        <v>0.6625669209528763</v>
      </c>
      <c r="AK290" s="31">
        <f t="shared" si="115"/>
        <v>0.21019796406149852</v>
      </c>
      <c r="AL290" s="31">
        <f t="shared" si="116"/>
        <v>0.7898020359385014</v>
      </c>
      <c r="AM290" s="31"/>
      <c r="AN290" s="17">
        <f t="shared" si="117"/>
        <v>6.0927737352584534</v>
      </c>
      <c r="AO290" s="67">
        <f t="shared" si="118"/>
        <v>2.2844919575742133</v>
      </c>
      <c r="AP290" s="75">
        <f t="shared" si="119"/>
        <v>0.3251483075966457</v>
      </c>
      <c r="AQ290" s="80"/>
    </row>
    <row r="291" spans="1:43" ht="12">
      <c r="A291" s="32">
        <v>1</v>
      </c>
      <c r="B291" s="41" t="s">
        <v>597</v>
      </c>
      <c r="C291" s="46" t="s">
        <v>17</v>
      </c>
      <c r="D291" s="5">
        <v>17797</v>
      </c>
      <c r="E291" s="5">
        <v>17919</v>
      </c>
      <c r="F291" s="82">
        <f t="shared" si="96"/>
        <v>0.0068550879361690175</v>
      </c>
      <c r="G291" s="14">
        <f t="shared" si="97"/>
        <v>17858</v>
      </c>
      <c r="H291" s="14">
        <f t="shared" si="98"/>
        <v>5804</v>
      </c>
      <c r="I291" s="14">
        <v>6273.402908104343</v>
      </c>
      <c r="J291" s="10">
        <v>1059.7405453487702</v>
      </c>
      <c r="K291" s="10">
        <v>145</v>
      </c>
      <c r="L291" s="17">
        <v>1204.7405453487702</v>
      </c>
      <c r="M291" s="14">
        <f t="shared" si="99"/>
        <v>7478.143453453113</v>
      </c>
      <c r="N291" s="4">
        <v>441.66666666666663</v>
      </c>
      <c r="O291" s="4">
        <v>4134.18987988022</v>
      </c>
      <c r="P291" s="26">
        <f t="shared" si="100"/>
        <v>12054</v>
      </c>
      <c r="Q291" s="9">
        <v>1608.8589956068595</v>
      </c>
      <c r="R291" s="10">
        <v>4664.543912497484</v>
      </c>
      <c r="S291" s="11">
        <v>6273.402908104343</v>
      </c>
      <c r="T291" s="12">
        <v>1620.1372974936519</v>
      </c>
      <c r="U291" s="10">
        <v>1694.4830462950767</v>
      </c>
      <c r="V291" s="66">
        <v>3314.620343788729</v>
      </c>
      <c r="W291" s="51">
        <f t="shared" si="101"/>
        <v>0.4187559331085851</v>
      </c>
      <c r="X291" s="47">
        <f t="shared" si="102"/>
        <v>0.024732146190316197</v>
      </c>
      <c r="Y291" s="47">
        <f t="shared" si="103"/>
        <v>0.23150352110427933</v>
      </c>
      <c r="Z291" s="78">
        <f t="shared" si="104"/>
        <v>0.3250083995968194</v>
      </c>
      <c r="AA291" s="31">
        <f t="shared" si="105"/>
        <v>1</v>
      </c>
      <c r="AB291" s="59">
        <f t="shared" si="106"/>
        <v>0.6749916004031806</v>
      </c>
      <c r="AC291" s="59">
        <f t="shared" si="107"/>
        <v>0.036640672529174266</v>
      </c>
      <c r="AD291" s="59">
        <f t="shared" si="108"/>
        <v>0.3429724473104547</v>
      </c>
      <c r="AE291" s="51">
        <f t="shared" si="109"/>
        <v>0.13347096363089925</v>
      </c>
      <c r="AF291" s="47">
        <f t="shared" si="110"/>
        <v>0.38697062489609124</v>
      </c>
      <c r="AG291" s="52">
        <f t="shared" si="111"/>
        <v>0.09994529163338063</v>
      </c>
      <c r="AH291" s="31">
        <f t="shared" si="112"/>
        <v>0.6203868801603711</v>
      </c>
      <c r="AI291" s="31">
        <f t="shared" si="113"/>
        <v>1</v>
      </c>
      <c r="AJ291" s="31">
        <f t="shared" si="114"/>
        <v>0.6570275526895454</v>
      </c>
      <c r="AK291" s="31">
        <f t="shared" si="115"/>
        <v>0.055767330272810486</v>
      </c>
      <c r="AL291" s="31">
        <f t="shared" si="116"/>
        <v>0.9442326697271894</v>
      </c>
      <c r="AM291" s="31"/>
      <c r="AN291" s="17">
        <f t="shared" si="117"/>
        <v>2.8992869637640455</v>
      </c>
      <c r="AO291" s="67">
        <f t="shared" si="118"/>
        <v>1.0458885484066305</v>
      </c>
      <c r="AP291" s="75">
        <f t="shared" si="119"/>
        <v>0.2701058852932985</v>
      </c>
      <c r="AQ291" s="80"/>
    </row>
    <row r="292" spans="1:43" ht="12">
      <c r="A292" s="32">
        <v>3</v>
      </c>
      <c r="B292" s="41" t="s">
        <v>1076</v>
      </c>
      <c r="C292" s="46" t="s">
        <v>419</v>
      </c>
      <c r="D292" s="5">
        <v>14857</v>
      </c>
      <c r="E292" s="5">
        <v>15049</v>
      </c>
      <c r="F292" s="82">
        <f t="shared" si="96"/>
        <v>0.012923201184626774</v>
      </c>
      <c r="G292" s="14">
        <f t="shared" si="97"/>
        <v>14953</v>
      </c>
      <c r="H292" s="14">
        <f t="shared" si="98"/>
        <v>5383.583333333334</v>
      </c>
      <c r="I292" s="14">
        <v>4229.013742313648</v>
      </c>
      <c r="J292" s="10">
        <v>399.15841165413525</v>
      </c>
      <c r="K292" s="10">
        <v>37</v>
      </c>
      <c r="L292" s="17">
        <v>436.15841165413525</v>
      </c>
      <c r="M292" s="14">
        <f t="shared" si="99"/>
        <v>4665.172153967784</v>
      </c>
      <c r="N292" s="4">
        <v>1639.75</v>
      </c>
      <c r="O292" s="4">
        <v>3264.4945126988828</v>
      </c>
      <c r="P292" s="26">
        <f t="shared" si="100"/>
        <v>9569.416666666666</v>
      </c>
      <c r="Q292" s="9">
        <v>626.4217515929698</v>
      </c>
      <c r="R292" s="10">
        <v>3602.5919907206808</v>
      </c>
      <c r="S292" s="11">
        <v>4229.01374231365</v>
      </c>
      <c r="T292" s="12">
        <v>631.2332392690262</v>
      </c>
      <c r="U292" s="10">
        <v>1685.9327169597204</v>
      </c>
      <c r="V292" s="66">
        <v>2317.165956228747</v>
      </c>
      <c r="W292" s="51">
        <f t="shared" si="101"/>
        <v>0.31198904259799265</v>
      </c>
      <c r="X292" s="47">
        <f t="shared" si="102"/>
        <v>0.10966026884237277</v>
      </c>
      <c r="Y292" s="47">
        <f t="shared" si="103"/>
        <v>0.2183170275328618</v>
      </c>
      <c r="Z292" s="78">
        <f t="shared" si="104"/>
        <v>0.3600336610267728</v>
      </c>
      <c r="AA292" s="31">
        <f t="shared" si="105"/>
        <v>1</v>
      </c>
      <c r="AB292" s="59">
        <f t="shared" si="106"/>
        <v>0.6399663389732272</v>
      </c>
      <c r="AC292" s="59">
        <f t="shared" si="107"/>
        <v>0.1713531824475543</v>
      </c>
      <c r="AD292" s="59">
        <f t="shared" si="108"/>
        <v>0.3411382978097463</v>
      </c>
      <c r="AE292" s="51">
        <f t="shared" si="109"/>
        <v>0.06546080847069778</v>
      </c>
      <c r="AF292" s="47">
        <f t="shared" si="110"/>
        <v>0.37646934146672273</v>
      </c>
      <c r="AG292" s="52">
        <f t="shared" si="111"/>
        <v>0.04557836980527917</v>
      </c>
      <c r="AH292" s="31">
        <f t="shared" si="112"/>
        <v>0.4875085197426997</v>
      </c>
      <c r="AI292" s="31">
        <f t="shared" si="113"/>
        <v>1.0000000000000004</v>
      </c>
      <c r="AJ292" s="31">
        <f t="shared" si="114"/>
        <v>0.6588617021902538</v>
      </c>
      <c r="AK292" s="31">
        <f t="shared" si="115"/>
        <v>0.26007458299355535</v>
      </c>
      <c r="AL292" s="31">
        <f t="shared" si="116"/>
        <v>0.7399254170064447</v>
      </c>
      <c r="AM292" s="31"/>
      <c r="AN292" s="17">
        <f t="shared" si="117"/>
        <v>5.751064648632345</v>
      </c>
      <c r="AO292" s="67">
        <f t="shared" si="118"/>
        <v>2.670855417740748</v>
      </c>
      <c r="AP292" s="75">
        <f t="shared" si="119"/>
        <v>0.39865860450889995</v>
      </c>
      <c r="AQ292" s="80"/>
    </row>
    <row r="293" spans="1:43" ht="12">
      <c r="A293" s="32">
        <v>3</v>
      </c>
      <c r="B293" s="41" t="s">
        <v>1032</v>
      </c>
      <c r="C293" s="46" t="s">
        <v>421</v>
      </c>
      <c r="D293" s="5">
        <v>5774</v>
      </c>
      <c r="E293" s="5">
        <v>5759</v>
      </c>
      <c r="F293" s="82">
        <f t="shared" si="96"/>
        <v>-0.0025978524419812956</v>
      </c>
      <c r="G293" s="14">
        <f t="shared" si="97"/>
        <v>5766.5</v>
      </c>
      <c r="H293" s="14">
        <f t="shared" si="98"/>
        <v>1959.5</v>
      </c>
      <c r="I293" s="14">
        <v>1892.0578488378937</v>
      </c>
      <c r="J293" s="10">
        <v>183.07142857142853</v>
      </c>
      <c r="K293" s="10">
        <v>16</v>
      </c>
      <c r="L293" s="17">
        <v>199.07142857142853</v>
      </c>
      <c r="M293" s="14">
        <f t="shared" si="99"/>
        <v>2091.129277409322</v>
      </c>
      <c r="N293" s="4">
        <v>470.5833333333333</v>
      </c>
      <c r="O293" s="4">
        <v>1245.2873892573443</v>
      </c>
      <c r="P293" s="26">
        <f t="shared" si="100"/>
        <v>3807</v>
      </c>
      <c r="Q293" s="9">
        <v>332.69393868892115</v>
      </c>
      <c r="R293" s="10">
        <v>1559.363910148973</v>
      </c>
      <c r="S293" s="11">
        <v>1892.0578488378942</v>
      </c>
      <c r="T293" s="12">
        <v>332.69393868892115</v>
      </c>
      <c r="U293" s="10">
        <v>1672.4639071160768</v>
      </c>
      <c r="V293" s="66">
        <v>2005.157845804998</v>
      </c>
      <c r="W293" s="51">
        <f t="shared" si="101"/>
        <v>0.3626340548702544</v>
      </c>
      <c r="X293" s="47">
        <f t="shared" si="102"/>
        <v>0.08160640480938755</v>
      </c>
      <c r="Y293" s="47">
        <f t="shared" si="103"/>
        <v>0.21595203143281788</v>
      </c>
      <c r="Z293" s="78">
        <f t="shared" si="104"/>
        <v>0.3398075088875401</v>
      </c>
      <c r="AA293" s="31">
        <f t="shared" si="105"/>
        <v>1</v>
      </c>
      <c r="AB293" s="59">
        <f t="shared" si="106"/>
        <v>0.6601924911124599</v>
      </c>
      <c r="AC293" s="59">
        <f t="shared" si="107"/>
        <v>0.12361001663602136</v>
      </c>
      <c r="AD293" s="59">
        <f t="shared" si="108"/>
        <v>0.3271046465083647</v>
      </c>
      <c r="AE293" s="51">
        <f t="shared" si="109"/>
        <v>0.08739005481715817</v>
      </c>
      <c r="AF293" s="47">
        <f t="shared" si="110"/>
        <v>0.40960438932203125</v>
      </c>
      <c r="AG293" s="52">
        <f t="shared" si="111"/>
        <v>0.05229089271642462</v>
      </c>
      <c r="AH293" s="31">
        <f t="shared" si="112"/>
        <v>0.5492853368556141</v>
      </c>
      <c r="AI293" s="31">
        <f t="shared" si="113"/>
        <v>1</v>
      </c>
      <c r="AJ293" s="31">
        <f t="shared" si="114"/>
        <v>0.6728953534916353</v>
      </c>
      <c r="AK293" s="31">
        <f t="shared" si="115"/>
        <v>0.1836987222375848</v>
      </c>
      <c r="AL293" s="31">
        <f t="shared" si="116"/>
        <v>0.8163012777624151</v>
      </c>
      <c r="AM293" s="31"/>
      <c r="AN293" s="17">
        <f t="shared" si="117"/>
        <v>4.687082416632259</v>
      </c>
      <c r="AO293" s="67">
        <f t="shared" si="118"/>
        <v>5.027034498154416</v>
      </c>
      <c r="AP293" s="75">
        <f t="shared" si="119"/>
        <v>0.8839390973924542</v>
      </c>
      <c r="AQ293" s="80"/>
    </row>
    <row r="294" spans="1:43" ht="12">
      <c r="A294" s="32">
        <v>3</v>
      </c>
      <c r="B294" s="41" t="s">
        <v>1005</v>
      </c>
      <c r="C294" s="46" t="s">
        <v>348</v>
      </c>
      <c r="D294" s="5">
        <v>16900</v>
      </c>
      <c r="E294" s="5">
        <v>16943</v>
      </c>
      <c r="F294" s="82">
        <f t="shared" si="96"/>
        <v>0.002544378698224852</v>
      </c>
      <c r="G294" s="14">
        <f t="shared" si="97"/>
        <v>16921.5</v>
      </c>
      <c r="H294" s="14">
        <f t="shared" si="98"/>
        <v>5946.500000000002</v>
      </c>
      <c r="I294" s="14">
        <v>4925.884713942635</v>
      </c>
      <c r="J294" s="10">
        <v>603.5871489621488</v>
      </c>
      <c r="K294" s="10">
        <v>56.5</v>
      </c>
      <c r="L294" s="17">
        <v>660.0871489621488</v>
      </c>
      <c r="M294" s="14">
        <f t="shared" si="99"/>
        <v>5585.971862904784</v>
      </c>
      <c r="N294" s="4">
        <v>1583.1666666666665</v>
      </c>
      <c r="O294" s="4">
        <v>3805.8614704285487</v>
      </c>
      <c r="P294" s="26">
        <f t="shared" si="100"/>
        <v>10974.999999999998</v>
      </c>
      <c r="Q294" s="9">
        <v>994.0930328862955</v>
      </c>
      <c r="R294" s="10">
        <v>3931.791681056333</v>
      </c>
      <c r="S294" s="11">
        <v>4925.884713942629</v>
      </c>
      <c r="T294" s="12">
        <v>998.8884874317501</v>
      </c>
      <c r="U294" s="10">
        <v>1667.0819283935575</v>
      </c>
      <c r="V294" s="66">
        <v>2665.9704158253076</v>
      </c>
      <c r="W294" s="51">
        <f t="shared" si="101"/>
        <v>0.3301109158706252</v>
      </c>
      <c r="X294" s="47">
        <f t="shared" si="102"/>
        <v>0.09355947561780377</v>
      </c>
      <c r="Y294" s="47">
        <f t="shared" si="103"/>
        <v>0.2249127719427089</v>
      </c>
      <c r="Z294" s="78">
        <f t="shared" si="104"/>
        <v>0.3514168365688622</v>
      </c>
      <c r="AA294" s="31">
        <f t="shared" si="105"/>
        <v>1</v>
      </c>
      <c r="AB294" s="59">
        <f t="shared" si="106"/>
        <v>0.6485831634311378</v>
      </c>
      <c r="AC294" s="59">
        <f t="shared" si="107"/>
        <v>0.14425208807896736</v>
      </c>
      <c r="AD294" s="59">
        <f t="shared" si="108"/>
        <v>0.3467755326130797</v>
      </c>
      <c r="AE294" s="51">
        <f t="shared" si="109"/>
        <v>0.0905779528825782</v>
      </c>
      <c r="AF294" s="47">
        <f t="shared" si="110"/>
        <v>0.35824981148577073</v>
      </c>
      <c r="AG294" s="52">
        <f t="shared" si="111"/>
        <v>0.06014461493960355</v>
      </c>
      <c r="AH294" s="31">
        <f t="shared" si="112"/>
        <v>0.5089723793079525</v>
      </c>
      <c r="AI294" s="31">
        <f t="shared" si="113"/>
        <v>0.9999999999999996</v>
      </c>
      <c r="AJ294" s="31">
        <f t="shared" si="114"/>
        <v>0.6532244673869204</v>
      </c>
      <c r="AK294" s="31">
        <f t="shared" si="115"/>
        <v>0.22083080974602168</v>
      </c>
      <c r="AL294" s="31">
        <f t="shared" si="116"/>
        <v>0.7791691902539783</v>
      </c>
      <c r="AM294" s="31"/>
      <c r="AN294" s="17">
        <f t="shared" si="117"/>
        <v>3.955154649500548</v>
      </c>
      <c r="AO294" s="67">
        <f t="shared" si="118"/>
        <v>1.6689369728144576</v>
      </c>
      <c r="AP294" s="75">
        <f t="shared" si="119"/>
        <v>0.338432997360842</v>
      </c>
      <c r="AQ294" s="80"/>
    </row>
    <row r="295" spans="1:43" ht="12">
      <c r="A295" s="32">
        <v>1</v>
      </c>
      <c r="B295" s="41" t="s">
        <v>716</v>
      </c>
      <c r="C295" s="46" t="s">
        <v>234</v>
      </c>
      <c r="D295" s="5">
        <v>21165</v>
      </c>
      <c r="E295" s="5">
        <v>21214</v>
      </c>
      <c r="F295" s="82">
        <f t="shared" si="96"/>
        <v>0.0023151429246397355</v>
      </c>
      <c r="G295" s="14">
        <f t="shared" si="97"/>
        <v>21189.5</v>
      </c>
      <c r="H295" s="14">
        <f t="shared" si="98"/>
        <v>7800.999999999998</v>
      </c>
      <c r="I295" s="14">
        <v>6306.981937149547</v>
      </c>
      <c r="J295" s="10">
        <v>1375.0551161557744</v>
      </c>
      <c r="K295" s="10">
        <v>66.5</v>
      </c>
      <c r="L295" s="17">
        <v>1441.5551161557744</v>
      </c>
      <c r="M295" s="14">
        <f t="shared" si="99"/>
        <v>7748.537053305321</v>
      </c>
      <c r="N295" s="4">
        <v>437.8333333333335</v>
      </c>
      <c r="O295" s="4">
        <v>5202.129613361347</v>
      </c>
      <c r="P295" s="26">
        <f t="shared" si="100"/>
        <v>13388.500000000002</v>
      </c>
      <c r="Q295" s="9">
        <v>715.650748801468</v>
      </c>
      <c r="R295" s="10">
        <v>5591.331188348074</v>
      </c>
      <c r="S295" s="11">
        <v>6306.981937149541</v>
      </c>
      <c r="T295" s="12">
        <v>725.595649489016</v>
      </c>
      <c r="U295" s="10">
        <v>1664.0949943477399</v>
      </c>
      <c r="V295" s="66">
        <v>2389.690643836756</v>
      </c>
      <c r="W295" s="51">
        <f t="shared" si="101"/>
        <v>0.36567814499187434</v>
      </c>
      <c r="X295" s="47">
        <f t="shared" si="102"/>
        <v>0.02066274963228644</v>
      </c>
      <c r="Y295" s="47">
        <f t="shared" si="103"/>
        <v>0.2455050668190069</v>
      </c>
      <c r="Z295" s="78">
        <f t="shared" si="104"/>
        <v>0.3681540385568323</v>
      </c>
      <c r="AA295" s="31">
        <f t="shared" si="105"/>
        <v>1</v>
      </c>
      <c r="AB295" s="59">
        <f t="shared" si="106"/>
        <v>0.6318459614431677</v>
      </c>
      <c r="AC295" s="59">
        <f t="shared" si="107"/>
        <v>0.03270219466955472</v>
      </c>
      <c r="AD295" s="59">
        <f t="shared" si="108"/>
        <v>0.38855208674320096</v>
      </c>
      <c r="AE295" s="51">
        <f t="shared" si="109"/>
        <v>0.05345264583795555</v>
      </c>
      <c r="AF295" s="47">
        <f t="shared" si="110"/>
        <v>0.4176219283973614</v>
      </c>
      <c r="AG295" s="52">
        <f t="shared" si="111"/>
        <v>0.10767114435192697</v>
      </c>
      <c r="AH295" s="31">
        <f t="shared" si="112"/>
        <v>0.5787457185872439</v>
      </c>
      <c r="AI295" s="31">
        <f t="shared" si="113"/>
        <v>0.9999999999999996</v>
      </c>
      <c r="AJ295" s="31">
        <f t="shared" si="114"/>
        <v>0.611447913256799</v>
      </c>
      <c r="AK295" s="31">
        <f t="shared" si="115"/>
        <v>0.053483205945328474</v>
      </c>
      <c r="AL295" s="31">
        <f t="shared" si="116"/>
        <v>0.9465167940546715</v>
      </c>
      <c r="AM295" s="31"/>
      <c r="AN295" s="17">
        <f t="shared" si="117"/>
        <v>7.812932771623761</v>
      </c>
      <c r="AO295" s="67">
        <f t="shared" si="118"/>
        <v>2.2934192005142817</v>
      </c>
      <c r="AP295" s="75">
        <f t="shared" si="119"/>
        <v>0.26384965280237227</v>
      </c>
      <c r="AQ295" s="80"/>
    </row>
    <row r="296" spans="1:43" ht="12">
      <c r="A296" s="32">
        <v>1</v>
      </c>
      <c r="B296" s="41" t="s">
        <v>822</v>
      </c>
      <c r="C296" s="46" t="s">
        <v>159</v>
      </c>
      <c r="D296" s="5">
        <v>18501</v>
      </c>
      <c r="E296" s="5">
        <v>18780</v>
      </c>
      <c r="F296" s="82">
        <f t="shared" si="96"/>
        <v>0.015080265931571267</v>
      </c>
      <c r="G296" s="14">
        <f t="shared" si="97"/>
        <v>18640.5</v>
      </c>
      <c r="H296" s="14">
        <f t="shared" si="98"/>
        <v>6523.8333333333285</v>
      </c>
      <c r="I296" s="14">
        <v>6919.073825992023</v>
      </c>
      <c r="J296" s="10">
        <v>1152.4829313724304</v>
      </c>
      <c r="K296" s="10">
        <v>168</v>
      </c>
      <c r="L296" s="17">
        <v>1320.4829313724304</v>
      </c>
      <c r="M296" s="14">
        <f t="shared" si="99"/>
        <v>8239.556757364453</v>
      </c>
      <c r="N296" s="4">
        <v>413.8333333333333</v>
      </c>
      <c r="O296" s="4">
        <v>3463.2765759688837</v>
      </c>
      <c r="P296" s="26">
        <f t="shared" si="100"/>
        <v>12116.666666666672</v>
      </c>
      <c r="Q296" s="9">
        <v>1058.407567406377</v>
      </c>
      <c r="R296" s="10">
        <v>5860.66625858565</v>
      </c>
      <c r="S296" s="11">
        <v>6919.073825992027</v>
      </c>
      <c r="T296" s="12">
        <v>1067.8201464369351</v>
      </c>
      <c r="U296" s="10">
        <v>1662.5995459005192</v>
      </c>
      <c r="V296" s="66">
        <v>2730.4196923374543</v>
      </c>
      <c r="W296" s="51">
        <f t="shared" si="101"/>
        <v>0.44202444984654127</v>
      </c>
      <c r="X296" s="47">
        <f t="shared" si="102"/>
        <v>0.022200763570362023</v>
      </c>
      <c r="Y296" s="47">
        <f t="shared" si="103"/>
        <v>0.18579311584822744</v>
      </c>
      <c r="Z296" s="78">
        <f t="shared" si="104"/>
        <v>0.34998167073486913</v>
      </c>
      <c r="AA296" s="31">
        <f t="shared" si="105"/>
        <v>0.9999999999999998</v>
      </c>
      <c r="AB296" s="59">
        <f t="shared" si="106"/>
        <v>0.6500183292651308</v>
      </c>
      <c r="AC296" s="59">
        <f t="shared" si="107"/>
        <v>0.03415405777166436</v>
      </c>
      <c r="AD296" s="59">
        <f t="shared" si="108"/>
        <v>0.2858275028309944</v>
      </c>
      <c r="AE296" s="51">
        <f t="shared" si="109"/>
        <v>0.08735138107893066</v>
      </c>
      <c r="AF296" s="47">
        <f t="shared" si="110"/>
        <v>0.4836863487140837</v>
      </c>
      <c r="AG296" s="52">
        <f t="shared" si="111"/>
        <v>0.10898070960432708</v>
      </c>
      <c r="AH296" s="31">
        <f t="shared" si="112"/>
        <v>0.6800184393973414</v>
      </c>
      <c r="AI296" s="31">
        <f t="shared" si="113"/>
        <v>1.0000000000000002</v>
      </c>
      <c r="AJ296" s="31">
        <f t="shared" si="114"/>
        <v>0.7141724971690055</v>
      </c>
      <c r="AK296" s="31">
        <f t="shared" si="115"/>
        <v>0.047823261056749944</v>
      </c>
      <c r="AL296" s="31">
        <f t="shared" si="116"/>
        <v>0.95217673894325</v>
      </c>
      <c r="AM296" s="31"/>
      <c r="AN296" s="17">
        <f t="shared" si="117"/>
        <v>5.537249013579133</v>
      </c>
      <c r="AO296" s="67">
        <f t="shared" si="118"/>
        <v>1.557003350656216</v>
      </c>
      <c r="AP296" s="75">
        <f t="shared" si="119"/>
        <v>0.24029221073705523</v>
      </c>
      <c r="AQ296" s="80"/>
    </row>
    <row r="297" spans="1:43" ht="12">
      <c r="A297" s="32">
        <v>1</v>
      </c>
      <c r="B297" s="41" t="s">
        <v>916</v>
      </c>
      <c r="C297" s="46" t="s">
        <v>562</v>
      </c>
      <c r="D297" s="5">
        <v>6714</v>
      </c>
      <c r="E297" s="5">
        <v>6737</v>
      </c>
      <c r="F297" s="82">
        <f t="shared" si="96"/>
        <v>0.0034256776884122727</v>
      </c>
      <c r="G297" s="14">
        <f t="shared" si="97"/>
        <v>6725.5</v>
      </c>
      <c r="H297" s="14">
        <f t="shared" si="98"/>
        <v>2306</v>
      </c>
      <c r="I297" s="14">
        <v>2270.7919112287345</v>
      </c>
      <c r="J297" s="10">
        <v>559.7595707397176</v>
      </c>
      <c r="K297" s="10">
        <v>39</v>
      </c>
      <c r="L297" s="17">
        <v>598.7595707397176</v>
      </c>
      <c r="M297" s="14">
        <f t="shared" si="99"/>
        <v>2869.551481968452</v>
      </c>
      <c r="N297" s="4">
        <v>267.8333333333333</v>
      </c>
      <c r="O297" s="4">
        <v>1282.115184698214</v>
      </c>
      <c r="P297" s="26">
        <f t="shared" si="100"/>
        <v>4419.5</v>
      </c>
      <c r="Q297" s="9">
        <v>254.19901160306995</v>
      </c>
      <c r="R297" s="10">
        <v>2016.592899625666</v>
      </c>
      <c r="S297" s="11">
        <v>2270.791911228736</v>
      </c>
      <c r="T297" s="12">
        <v>257.5006420378526</v>
      </c>
      <c r="U297" s="10">
        <v>1657.8940714666787</v>
      </c>
      <c r="V297" s="66">
        <v>1915.3947135045314</v>
      </c>
      <c r="W297" s="51">
        <f t="shared" si="101"/>
        <v>0.42666738264343945</v>
      </c>
      <c r="X297" s="47">
        <f t="shared" si="102"/>
        <v>0.03982355710851733</v>
      </c>
      <c r="Y297" s="47">
        <f t="shared" si="103"/>
        <v>0.19063492449605443</v>
      </c>
      <c r="Z297" s="78">
        <f t="shared" si="104"/>
        <v>0.3428741357519887</v>
      </c>
      <c r="AA297" s="31">
        <f t="shared" si="105"/>
        <v>1</v>
      </c>
      <c r="AB297" s="59">
        <f t="shared" si="106"/>
        <v>0.6571258642480113</v>
      </c>
      <c r="AC297" s="59">
        <f t="shared" si="107"/>
        <v>0.06060263227363578</v>
      </c>
      <c r="AD297" s="59">
        <f t="shared" si="108"/>
        <v>0.29010412596407154</v>
      </c>
      <c r="AE297" s="51">
        <f t="shared" si="109"/>
        <v>0.05751759511326393</v>
      </c>
      <c r="AF297" s="47">
        <f t="shared" si="110"/>
        <v>0.4562943544802955</v>
      </c>
      <c r="AG297" s="52">
        <f t="shared" si="111"/>
        <v>0.13548129216873347</v>
      </c>
      <c r="AH297" s="31">
        <f t="shared" si="112"/>
        <v>0.6492932417622929</v>
      </c>
      <c r="AI297" s="31">
        <f t="shared" si="113"/>
        <v>1.0000000000000002</v>
      </c>
      <c r="AJ297" s="31">
        <f t="shared" si="114"/>
        <v>0.7098958740359285</v>
      </c>
      <c r="AK297" s="31">
        <f t="shared" si="115"/>
        <v>0.08536833990750681</v>
      </c>
      <c r="AL297" s="31">
        <f t="shared" si="116"/>
        <v>0.9146316600924931</v>
      </c>
      <c r="AM297" s="31"/>
      <c r="AN297" s="17">
        <f t="shared" si="117"/>
        <v>7.933126438644703</v>
      </c>
      <c r="AO297" s="67">
        <f t="shared" si="118"/>
        <v>6.4384075253022806</v>
      </c>
      <c r="AP297" s="75">
        <f t="shared" si="119"/>
        <v>0.7300951105509199</v>
      </c>
      <c r="AQ297" s="80"/>
    </row>
    <row r="298" spans="1:43" ht="12">
      <c r="A298" s="32">
        <v>3</v>
      </c>
      <c r="B298" s="41" t="s">
        <v>1051</v>
      </c>
      <c r="C298" s="46" t="s">
        <v>402</v>
      </c>
      <c r="D298" s="5">
        <v>11460</v>
      </c>
      <c r="E298" s="5">
        <v>11590</v>
      </c>
      <c r="F298" s="82">
        <f t="shared" si="96"/>
        <v>0.011343804537521814</v>
      </c>
      <c r="G298" s="14">
        <f t="shared" si="97"/>
        <v>11525</v>
      </c>
      <c r="H298" s="14">
        <f t="shared" si="98"/>
        <v>3869.750000000002</v>
      </c>
      <c r="I298" s="14">
        <v>3905.4938623378657</v>
      </c>
      <c r="J298" s="10">
        <v>685.3663086611457</v>
      </c>
      <c r="K298" s="10">
        <v>52.5</v>
      </c>
      <c r="L298" s="17">
        <v>737.8663086611457</v>
      </c>
      <c r="M298" s="14">
        <f t="shared" si="99"/>
        <v>4643.360170999012</v>
      </c>
      <c r="N298" s="4">
        <v>737.1666666666664</v>
      </c>
      <c r="O298" s="4">
        <v>2274.723162334321</v>
      </c>
      <c r="P298" s="26">
        <f t="shared" si="100"/>
        <v>7655.249999999998</v>
      </c>
      <c r="Q298" s="9">
        <v>872.8717001495479</v>
      </c>
      <c r="R298" s="10">
        <v>3032.622162188321</v>
      </c>
      <c r="S298" s="11">
        <v>3905.493862337869</v>
      </c>
      <c r="T298" s="12">
        <v>882.3915625863814</v>
      </c>
      <c r="U298" s="10">
        <v>1657.3311514939892</v>
      </c>
      <c r="V298" s="66">
        <v>2539.7227140803707</v>
      </c>
      <c r="W298" s="51">
        <f t="shared" si="101"/>
        <v>0.40289459184373205</v>
      </c>
      <c r="X298" s="47">
        <f t="shared" si="102"/>
        <v>0.06396240057845262</v>
      </c>
      <c r="Y298" s="47">
        <f t="shared" si="103"/>
        <v>0.19737294250189336</v>
      </c>
      <c r="Z298" s="78">
        <f t="shared" si="104"/>
        <v>0.33577006507592205</v>
      </c>
      <c r="AA298" s="31">
        <f t="shared" si="105"/>
        <v>1.0000000000000002</v>
      </c>
      <c r="AB298" s="59">
        <f t="shared" si="106"/>
        <v>0.6642299349240779</v>
      </c>
      <c r="AC298" s="59">
        <f t="shared" si="107"/>
        <v>0.09629557057792582</v>
      </c>
      <c r="AD298" s="59">
        <f t="shared" si="108"/>
        <v>0.2971455095959402</v>
      </c>
      <c r="AE298" s="51">
        <f t="shared" si="109"/>
        <v>0.1140226250154532</v>
      </c>
      <c r="AF298" s="47">
        <f t="shared" si="110"/>
        <v>0.3961493304840889</v>
      </c>
      <c r="AG298" s="52">
        <f t="shared" si="111"/>
        <v>0.09638696432659233</v>
      </c>
      <c r="AH298" s="31">
        <f t="shared" si="112"/>
        <v>0.6065589198261344</v>
      </c>
      <c r="AI298" s="31">
        <f t="shared" si="113"/>
        <v>1.0000000000000004</v>
      </c>
      <c r="AJ298" s="31">
        <f t="shared" si="114"/>
        <v>0.7028544904040598</v>
      </c>
      <c r="AK298" s="31">
        <f t="shared" si="115"/>
        <v>0.13700641013557022</v>
      </c>
      <c r="AL298" s="31">
        <f t="shared" si="116"/>
        <v>0.8629935898644299</v>
      </c>
      <c r="AM298" s="31"/>
      <c r="AN298" s="17">
        <f t="shared" si="117"/>
        <v>3.4743045990249724</v>
      </c>
      <c r="AO298" s="67">
        <f t="shared" si="118"/>
        <v>1.8782264266400954</v>
      </c>
      <c r="AP298" s="75">
        <f t="shared" si="119"/>
        <v>0.4243589184651525</v>
      </c>
      <c r="AQ298" s="80"/>
    </row>
    <row r="299" spans="1:43" ht="12">
      <c r="A299" s="32">
        <v>3</v>
      </c>
      <c r="B299" s="41" t="s">
        <v>1098</v>
      </c>
      <c r="C299" s="46" t="s">
        <v>507</v>
      </c>
      <c r="D299" s="5">
        <v>7741</v>
      </c>
      <c r="E299" s="5">
        <v>7838</v>
      </c>
      <c r="F299" s="82">
        <f t="shared" si="96"/>
        <v>0.01253068079059553</v>
      </c>
      <c r="G299" s="14">
        <f t="shared" si="97"/>
        <v>7789.5</v>
      </c>
      <c r="H299" s="14">
        <f t="shared" si="98"/>
        <v>2586</v>
      </c>
      <c r="I299" s="14">
        <v>3040.917636001528</v>
      </c>
      <c r="J299" s="10">
        <v>252.19444444444449</v>
      </c>
      <c r="K299" s="10">
        <v>21.5</v>
      </c>
      <c r="L299" s="17">
        <v>273.69444444444446</v>
      </c>
      <c r="M299" s="14">
        <f t="shared" si="99"/>
        <v>3314.6120804459724</v>
      </c>
      <c r="N299" s="4">
        <v>296.5</v>
      </c>
      <c r="O299" s="4">
        <v>1592.3879195540271</v>
      </c>
      <c r="P299" s="26">
        <f t="shared" si="100"/>
        <v>5203.5</v>
      </c>
      <c r="Q299" s="9">
        <v>249.97192687715952</v>
      </c>
      <c r="R299" s="10">
        <v>2790.94570912437</v>
      </c>
      <c r="S299" s="11">
        <v>3040.9176360015294</v>
      </c>
      <c r="T299" s="12">
        <v>254.37668878192142</v>
      </c>
      <c r="U299" s="10">
        <v>1655.2403488343011</v>
      </c>
      <c r="V299" s="66">
        <v>1909.6170376162227</v>
      </c>
      <c r="W299" s="51">
        <f t="shared" si="101"/>
        <v>0.42552308626304286</v>
      </c>
      <c r="X299" s="47">
        <f t="shared" si="102"/>
        <v>0.03806406059438988</v>
      </c>
      <c r="Y299" s="47">
        <f t="shared" si="103"/>
        <v>0.20442748822825946</v>
      </c>
      <c r="Z299" s="78">
        <f t="shared" si="104"/>
        <v>0.33198536491430775</v>
      </c>
      <c r="AA299" s="31">
        <f t="shared" si="105"/>
        <v>0.9999999999999999</v>
      </c>
      <c r="AB299" s="59">
        <f t="shared" si="106"/>
        <v>0.6680146350856923</v>
      </c>
      <c r="AC299" s="59">
        <f t="shared" si="107"/>
        <v>0.056980878255020656</v>
      </c>
      <c r="AD299" s="59">
        <f t="shared" si="108"/>
        <v>0.30602246940598193</v>
      </c>
      <c r="AE299" s="51">
        <f t="shared" si="109"/>
        <v>0.04803919032903998</v>
      </c>
      <c r="AF299" s="47">
        <f t="shared" si="110"/>
        <v>0.5363593175986106</v>
      </c>
      <c r="AG299" s="52">
        <f t="shared" si="111"/>
        <v>0.05259814441134707</v>
      </c>
      <c r="AH299" s="31">
        <f t="shared" si="112"/>
        <v>0.6369966523389976</v>
      </c>
      <c r="AI299" s="31">
        <f t="shared" si="113"/>
        <v>1.0000000000000002</v>
      </c>
      <c r="AJ299" s="31">
        <f t="shared" si="114"/>
        <v>0.6939775305940179</v>
      </c>
      <c r="AK299" s="31">
        <f t="shared" si="115"/>
        <v>0.08210767026743247</v>
      </c>
      <c r="AL299" s="31">
        <f t="shared" si="116"/>
        <v>0.9178923297325675</v>
      </c>
      <c r="AM299" s="31"/>
      <c r="AN299" s="17">
        <f t="shared" si="117"/>
        <v>11.1650365862719</v>
      </c>
      <c r="AO299" s="67">
        <f t="shared" si="118"/>
        <v>6.507044166509094</v>
      </c>
      <c r="AP299" s="75">
        <f t="shared" si="119"/>
        <v>0.5443226509122947</v>
      </c>
      <c r="AQ299" s="80"/>
    </row>
    <row r="300" spans="1:43" ht="12">
      <c r="A300" s="32">
        <v>3</v>
      </c>
      <c r="B300" s="41" t="s">
        <v>954</v>
      </c>
      <c r="C300" s="46" t="s">
        <v>353</v>
      </c>
      <c r="D300" s="5">
        <v>10097</v>
      </c>
      <c r="E300" s="5">
        <v>10028</v>
      </c>
      <c r="F300" s="82">
        <f t="shared" si="96"/>
        <v>-0.00683371298405467</v>
      </c>
      <c r="G300" s="14">
        <f t="shared" si="97"/>
        <v>10062.5</v>
      </c>
      <c r="H300" s="14">
        <f t="shared" si="98"/>
        <v>3426.499999999998</v>
      </c>
      <c r="I300" s="14">
        <v>3393.2438851070146</v>
      </c>
      <c r="J300" s="10">
        <v>402.53748006379584</v>
      </c>
      <c r="K300" s="10">
        <v>73</v>
      </c>
      <c r="L300" s="17">
        <v>475.53748006379584</v>
      </c>
      <c r="M300" s="14">
        <f t="shared" si="99"/>
        <v>3868.7813651708107</v>
      </c>
      <c r="N300" s="4">
        <v>585</v>
      </c>
      <c r="O300" s="4">
        <v>2182.2186348291903</v>
      </c>
      <c r="P300" s="26">
        <f t="shared" si="100"/>
        <v>6636.000000000002</v>
      </c>
      <c r="Q300" s="9">
        <v>559.2108991213266</v>
      </c>
      <c r="R300" s="10">
        <v>2834.0329859856893</v>
      </c>
      <c r="S300" s="11">
        <v>3393.243885107016</v>
      </c>
      <c r="T300" s="12">
        <v>561.54423245466</v>
      </c>
      <c r="U300" s="10">
        <v>1653.2586588221413</v>
      </c>
      <c r="V300" s="66">
        <v>2214.8028912768013</v>
      </c>
      <c r="W300" s="51">
        <f t="shared" si="101"/>
        <v>0.3844751667250495</v>
      </c>
      <c r="X300" s="47">
        <f t="shared" si="102"/>
        <v>0.05813664596273292</v>
      </c>
      <c r="Y300" s="47">
        <f t="shared" si="103"/>
        <v>0.21686644818178288</v>
      </c>
      <c r="Z300" s="78">
        <f t="shared" si="104"/>
        <v>0.3405217391304346</v>
      </c>
      <c r="AA300" s="31">
        <f t="shared" si="105"/>
        <v>0.9999999999999999</v>
      </c>
      <c r="AB300" s="59">
        <f t="shared" si="106"/>
        <v>0.6594782608695654</v>
      </c>
      <c r="AC300" s="59">
        <f t="shared" si="107"/>
        <v>0.08815551537070522</v>
      </c>
      <c r="AD300" s="59">
        <f t="shared" si="108"/>
        <v>0.3288454844528616</v>
      </c>
      <c r="AE300" s="51">
        <f t="shared" si="109"/>
        <v>0.08426927352642051</v>
      </c>
      <c r="AF300" s="47">
        <f t="shared" si="110"/>
        <v>0.4270694674481146</v>
      </c>
      <c r="AG300" s="52">
        <f t="shared" si="111"/>
        <v>0.07166025920189809</v>
      </c>
      <c r="AH300" s="31">
        <f t="shared" si="112"/>
        <v>0.5829990001764332</v>
      </c>
      <c r="AI300" s="31">
        <f t="shared" si="113"/>
        <v>1</v>
      </c>
      <c r="AJ300" s="31">
        <f t="shared" si="114"/>
        <v>0.6711545155471383</v>
      </c>
      <c r="AK300" s="31">
        <f t="shared" si="115"/>
        <v>0.13134906095184223</v>
      </c>
      <c r="AL300" s="31">
        <f t="shared" si="116"/>
        <v>0.8686509390481577</v>
      </c>
      <c r="AM300" s="31"/>
      <c r="AN300" s="17">
        <f t="shared" si="117"/>
        <v>5.0679144316370275</v>
      </c>
      <c r="AO300" s="67">
        <f t="shared" si="118"/>
        <v>2.9441289986993646</v>
      </c>
      <c r="AP300" s="75">
        <f t="shared" si="119"/>
        <v>0.48722069936626466</v>
      </c>
      <c r="AQ300" s="80"/>
    </row>
    <row r="301" spans="1:43" ht="12">
      <c r="A301" s="32">
        <v>3</v>
      </c>
      <c r="B301" s="41" t="s">
        <v>1123</v>
      </c>
      <c r="C301" s="46" t="s">
        <v>511</v>
      </c>
      <c r="D301" s="5">
        <v>5159</v>
      </c>
      <c r="E301" s="5">
        <v>5207</v>
      </c>
      <c r="F301" s="82">
        <f t="shared" si="96"/>
        <v>0.009304128707113783</v>
      </c>
      <c r="G301" s="14">
        <f t="shared" si="97"/>
        <v>5183</v>
      </c>
      <c r="H301" s="14">
        <f t="shared" si="98"/>
        <v>1862</v>
      </c>
      <c r="I301" s="14">
        <v>1691.4007833853382</v>
      </c>
      <c r="J301" s="10">
        <v>380.6206465919701</v>
      </c>
      <c r="K301" s="10">
        <v>55.5</v>
      </c>
      <c r="L301" s="17">
        <v>436.1206465919701</v>
      </c>
      <c r="M301" s="14">
        <f t="shared" si="99"/>
        <v>2127.5214299773083</v>
      </c>
      <c r="N301" s="4">
        <v>244</v>
      </c>
      <c r="O301" s="4">
        <v>949.4785700226919</v>
      </c>
      <c r="P301" s="26">
        <f t="shared" si="100"/>
        <v>3321</v>
      </c>
      <c r="Q301" s="9">
        <v>389.98318043181376</v>
      </c>
      <c r="R301" s="10">
        <v>1301.4176029535245</v>
      </c>
      <c r="S301" s="11">
        <v>1691.4007833853382</v>
      </c>
      <c r="T301" s="12">
        <v>401.53873598736925</v>
      </c>
      <c r="U301" s="10">
        <v>1652.9961051817752</v>
      </c>
      <c r="V301" s="66">
        <v>2054.5348411691443</v>
      </c>
      <c r="W301" s="51">
        <f t="shared" si="101"/>
        <v>0.41048069264466686</v>
      </c>
      <c r="X301" s="47">
        <f t="shared" si="102"/>
        <v>0.047076982442600813</v>
      </c>
      <c r="Y301" s="47">
        <f t="shared" si="103"/>
        <v>0.18319092610895077</v>
      </c>
      <c r="Z301" s="78">
        <f t="shared" si="104"/>
        <v>0.3592513988037816</v>
      </c>
      <c r="AA301" s="31">
        <f t="shared" si="105"/>
        <v>1</v>
      </c>
      <c r="AB301" s="59">
        <f t="shared" si="106"/>
        <v>0.6407486011962185</v>
      </c>
      <c r="AC301" s="59">
        <f t="shared" si="107"/>
        <v>0.07347184582956941</v>
      </c>
      <c r="AD301" s="59">
        <f t="shared" si="108"/>
        <v>0.28590140620978377</v>
      </c>
      <c r="AE301" s="51">
        <f t="shared" si="109"/>
        <v>0.11742944306889906</v>
      </c>
      <c r="AF301" s="47">
        <f t="shared" si="110"/>
        <v>0.39187521919708657</v>
      </c>
      <c r="AG301" s="52">
        <f t="shared" si="111"/>
        <v>0.13132208569466128</v>
      </c>
      <c r="AH301" s="31">
        <f t="shared" si="112"/>
        <v>0.6406267479606469</v>
      </c>
      <c r="AI301" s="31">
        <f t="shared" si="113"/>
        <v>1</v>
      </c>
      <c r="AJ301" s="31">
        <f t="shared" si="114"/>
        <v>0.7140985937902163</v>
      </c>
      <c r="AK301" s="31">
        <f t="shared" si="115"/>
        <v>0.10288753747518727</v>
      </c>
      <c r="AL301" s="31">
        <f t="shared" si="116"/>
        <v>0.8971124625248127</v>
      </c>
      <c r="AM301" s="31"/>
      <c r="AN301" s="17">
        <f t="shared" si="117"/>
        <v>3.337112132663038</v>
      </c>
      <c r="AO301" s="67">
        <f t="shared" si="118"/>
        <v>4.11665415322165</v>
      </c>
      <c r="AP301" s="75">
        <f t="shared" si="119"/>
        <v>0.9772941584390803</v>
      </c>
      <c r="AQ301" s="80"/>
    </row>
    <row r="302" spans="1:43" ht="12">
      <c r="A302" s="32">
        <v>3</v>
      </c>
      <c r="B302" s="41" t="s">
        <v>1116</v>
      </c>
      <c r="C302" s="46" t="s">
        <v>485</v>
      </c>
      <c r="D302" s="5">
        <v>8313</v>
      </c>
      <c r="E302" s="5">
        <v>8413</v>
      </c>
      <c r="F302" s="82">
        <f t="shared" si="96"/>
        <v>0.012029351617947793</v>
      </c>
      <c r="G302" s="14">
        <f t="shared" si="97"/>
        <v>8363</v>
      </c>
      <c r="H302" s="14">
        <f t="shared" si="98"/>
        <v>2873</v>
      </c>
      <c r="I302" s="14">
        <v>2858.639730548646</v>
      </c>
      <c r="J302" s="10">
        <v>482.9348299726588</v>
      </c>
      <c r="K302" s="10">
        <v>39</v>
      </c>
      <c r="L302" s="17">
        <v>521.9348299726588</v>
      </c>
      <c r="M302" s="14">
        <f t="shared" si="99"/>
        <v>3380.574560521305</v>
      </c>
      <c r="N302" s="4">
        <v>458.58333333333337</v>
      </c>
      <c r="O302" s="4">
        <v>1650.842106145361</v>
      </c>
      <c r="P302" s="26">
        <f t="shared" si="100"/>
        <v>5490</v>
      </c>
      <c r="Q302" s="9">
        <v>836.321427944362</v>
      </c>
      <c r="R302" s="10">
        <v>2022.3183026042843</v>
      </c>
      <c r="S302" s="11">
        <v>2858.639730548646</v>
      </c>
      <c r="T302" s="12">
        <v>846.8076916806257</v>
      </c>
      <c r="U302" s="10">
        <v>1647.0889024724054</v>
      </c>
      <c r="V302" s="66">
        <v>2493.896594153031</v>
      </c>
      <c r="W302" s="51">
        <f t="shared" si="101"/>
        <v>0.40422988885822136</v>
      </c>
      <c r="X302" s="47">
        <f t="shared" si="102"/>
        <v>0.05483478815417116</v>
      </c>
      <c r="Y302" s="47">
        <f t="shared" si="103"/>
        <v>0.19739831473697966</v>
      </c>
      <c r="Z302" s="78">
        <f t="shared" si="104"/>
        <v>0.3435370082506278</v>
      </c>
      <c r="AA302" s="31">
        <f t="shared" si="105"/>
        <v>1</v>
      </c>
      <c r="AB302" s="59">
        <f t="shared" si="106"/>
        <v>0.6564629917493723</v>
      </c>
      <c r="AC302" s="59">
        <f t="shared" si="107"/>
        <v>0.08353066180935034</v>
      </c>
      <c r="AD302" s="59">
        <f t="shared" si="108"/>
        <v>0.30069983718494736</v>
      </c>
      <c r="AE302" s="51">
        <f t="shared" si="109"/>
        <v>0.1523354149261133</v>
      </c>
      <c r="AF302" s="47">
        <f t="shared" si="110"/>
        <v>0.368363989545407</v>
      </c>
      <c r="AG302" s="52">
        <f t="shared" si="111"/>
        <v>0.09507009653418193</v>
      </c>
      <c r="AH302" s="31">
        <f t="shared" si="112"/>
        <v>0.6157695010057023</v>
      </c>
      <c r="AI302" s="31">
        <f t="shared" si="113"/>
        <v>1</v>
      </c>
      <c r="AJ302" s="31">
        <f t="shared" si="114"/>
        <v>0.6993001628150526</v>
      </c>
      <c r="AK302" s="31">
        <f t="shared" si="115"/>
        <v>0.11944893802554729</v>
      </c>
      <c r="AL302" s="31">
        <f t="shared" si="116"/>
        <v>0.8805510619744527</v>
      </c>
      <c r="AM302" s="31"/>
      <c r="AN302" s="17">
        <f t="shared" si="117"/>
        <v>2.4181113086807375</v>
      </c>
      <c r="AO302" s="67">
        <f t="shared" si="118"/>
        <v>1.9450566151607496</v>
      </c>
      <c r="AP302" s="75">
        <f t="shared" si="119"/>
        <v>0.5761792522754474</v>
      </c>
      <c r="AQ302" s="80"/>
    </row>
    <row r="303" spans="1:43" ht="12">
      <c r="A303" s="32">
        <v>1</v>
      </c>
      <c r="B303" s="41" t="s">
        <v>782</v>
      </c>
      <c r="C303" s="46" t="s">
        <v>289</v>
      </c>
      <c r="D303" s="5">
        <v>6685</v>
      </c>
      <c r="E303" s="5">
        <v>6720</v>
      </c>
      <c r="F303" s="82">
        <f t="shared" si="96"/>
        <v>0.005235602094240838</v>
      </c>
      <c r="G303" s="14">
        <f t="shared" si="97"/>
        <v>6702.5</v>
      </c>
      <c r="H303" s="14">
        <f t="shared" si="98"/>
        <v>2359.791666666667</v>
      </c>
      <c r="I303" s="14">
        <v>2333.3511376061924</v>
      </c>
      <c r="J303" s="10">
        <v>650.6210317460317</v>
      </c>
      <c r="K303" s="10">
        <v>179</v>
      </c>
      <c r="L303" s="17">
        <v>829.6210317460317</v>
      </c>
      <c r="M303" s="14">
        <f t="shared" si="99"/>
        <v>3162.9721693522242</v>
      </c>
      <c r="N303" s="4">
        <v>112.16666666666669</v>
      </c>
      <c r="O303" s="4">
        <v>1067.5694973144425</v>
      </c>
      <c r="P303" s="26">
        <f t="shared" si="100"/>
        <v>4342.708333333333</v>
      </c>
      <c r="Q303" s="9">
        <v>498.45840219195225</v>
      </c>
      <c r="R303" s="10">
        <v>1834.89273541424</v>
      </c>
      <c r="S303" s="11">
        <v>2333.3511376061924</v>
      </c>
      <c r="T303" s="12">
        <v>506.5184719825803</v>
      </c>
      <c r="U303" s="10">
        <v>1644.5417834643313</v>
      </c>
      <c r="V303" s="66">
        <v>2151.0602554469115</v>
      </c>
      <c r="W303" s="51">
        <f t="shared" si="101"/>
        <v>0.47190931284628485</v>
      </c>
      <c r="X303" s="47">
        <f t="shared" si="102"/>
        <v>0.016735049111028227</v>
      </c>
      <c r="Y303" s="47">
        <f t="shared" si="103"/>
        <v>0.15927929836843605</v>
      </c>
      <c r="Z303" s="78">
        <f t="shared" si="104"/>
        <v>0.35207633967425095</v>
      </c>
      <c r="AA303" s="31">
        <f t="shared" si="105"/>
        <v>1</v>
      </c>
      <c r="AB303" s="59">
        <f t="shared" si="106"/>
        <v>0.6479236603257491</v>
      </c>
      <c r="AC303" s="59">
        <f t="shared" si="107"/>
        <v>0.025828735907891587</v>
      </c>
      <c r="AD303" s="59">
        <f t="shared" si="108"/>
        <v>0.24583034718682295</v>
      </c>
      <c r="AE303" s="51">
        <f t="shared" si="109"/>
        <v>0.11478053876331834</v>
      </c>
      <c r="AF303" s="47">
        <f t="shared" si="110"/>
        <v>0.42252267354225725</v>
      </c>
      <c r="AG303" s="52">
        <f t="shared" si="111"/>
        <v>0.19103770459970987</v>
      </c>
      <c r="AH303" s="31">
        <f t="shared" si="112"/>
        <v>0.7283409169052855</v>
      </c>
      <c r="AI303" s="31">
        <f t="shared" si="113"/>
        <v>1</v>
      </c>
      <c r="AJ303" s="31">
        <f t="shared" si="114"/>
        <v>0.754169652813177</v>
      </c>
      <c r="AK303" s="31">
        <f t="shared" si="115"/>
        <v>0.0342479120069949</v>
      </c>
      <c r="AL303" s="31">
        <f t="shared" si="116"/>
        <v>0.9657520879930052</v>
      </c>
      <c r="AM303" s="31"/>
      <c r="AN303" s="17">
        <f t="shared" si="117"/>
        <v>3.6811351305251705</v>
      </c>
      <c r="AO303" s="67">
        <f t="shared" si="118"/>
        <v>3.2467557935792097</v>
      </c>
      <c r="AP303" s="75">
        <f t="shared" si="119"/>
        <v>0.7047982435903251</v>
      </c>
      <c r="AQ303" s="80"/>
    </row>
    <row r="304" spans="1:43" ht="12">
      <c r="A304" s="32">
        <v>1</v>
      </c>
      <c r="B304" s="41" t="s">
        <v>619</v>
      </c>
      <c r="C304" s="46" t="s">
        <v>6</v>
      </c>
      <c r="D304" s="5">
        <v>10889</v>
      </c>
      <c r="E304" s="5">
        <v>10891</v>
      </c>
      <c r="F304" s="82">
        <f t="shared" si="96"/>
        <v>0.0001836715951878042</v>
      </c>
      <c r="G304" s="14">
        <f t="shared" si="97"/>
        <v>10890</v>
      </c>
      <c r="H304" s="14">
        <f t="shared" si="98"/>
        <v>3722</v>
      </c>
      <c r="I304" s="14">
        <v>4196.532236188305</v>
      </c>
      <c r="J304" s="10">
        <v>634.1808304243649</v>
      </c>
      <c r="K304" s="10">
        <v>58</v>
      </c>
      <c r="L304" s="17">
        <v>692.1808304243649</v>
      </c>
      <c r="M304" s="14">
        <f t="shared" si="99"/>
        <v>4888.71306661267</v>
      </c>
      <c r="N304" s="4">
        <v>295.9166666666667</v>
      </c>
      <c r="O304" s="4">
        <v>1983.370266720663</v>
      </c>
      <c r="P304" s="26">
        <f t="shared" si="100"/>
        <v>7168</v>
      </c>
      <c r="Q304" s="9">
        <v>513.5109296360712</v>
      </c>
      <c r="R304" s="10">
        <v>3683.021306552237</v>
      </c>
      <c r="S304" s="11">
        <v>4196.532236188308</v>
      </c>
      <c r="T304" s="12">
        <v>518.0818251584592</v>
      </c>
      <c r="U304" s="10">
        <v>1631.2253986179842</v>
      </c>
      <c r="V304" s="66">
        <v>2149.3072237764436</v>
      </c>
      <c r="W304" s="51">
        <f t="shared" si="101"/>
        <v>0.44891763697086046</v>
      </c>
      <c r="X304" s="47">
        <f t="shared" si="102"/>
        <v>0.027173247627793082</v>
      </c>
      <c r="Y304" s="47">
        <f t="shared" si="103"/>
        <v>0.18212766452898652</v>
      </c>
      <c r="Z304" s="78">
        <f t="shared" si="104"/>
        <v>0.34178145087235995</v>
      </c>
      <c r="AA304" s="31">
        <f t="shared" si="105"/>
        <v>1</v>
      </c>
      <c r="AB304" s="59">
        <f t="shared" si="106"/>
        <v>0.65821854912764</v>
      </c>
      <c r="AC304" s="59">
        <f t="shared" si="107"/>
        <v>0.04128301711309524</v>
      </c>
      <c r="AD304" s="59">
        <f t="shared" si="108"/>
        <v>0.2766978608706282</v>
      </c>
      <c r="AE304" s="51">
        <f t="shared" si="109"/>
        <v>0.07163935960324654</v>
      </c>
      <c r="AF304" s="47">
        <f t="shared" si="110"/>
        <v>0.5138143563828456</v>
      </c>
      <c r="AG304" s="52">
        <f t="shared" si="111"/>
        <v>0.09656540603018483</v>
      </c>
      <c r="AH304" s="31">
        <f t="shared" si="112"/>
        <v>0.6820191220162769</v>
      </c>
      <c r="AI304" s="31">
        <f t="shared" si="113"/>
        <v>1.0000000000000004</v>
      </c>
      <c r="AJ304" s="31">
        <f t="shared" si="114"/>
        <v>0.7233021391293718</v>
      </c>
      <c r="AK304" s="31">
        <f t="shared" si="115"/>
        <v>0.05707575697589807</v>
      </c>
      <c r="AL304" s="31">
        <f t="shared" si="116"/>
        <v>0.9429242430241018</v>
      </c>
      <c r="AM304" s="31"/>
      <c r="AN304" s="17">
        <f t="shared" si="117"/>
        <v>7.172235475420981</v>
      </c>
      <c r="AO304" s="67">
        <f t="shared" si="118"/>
        <v>3.14858641898712</v>
      </c>
      <c r="AP304" s="75">
        <f t="shared" si="119"/>
        <v>0.3887079395104609</v>
      </c>
      <c r="AQ304" s="80"/>
    </row>
    <row r="305" spans="1:43" ht="12">
      <c r="A305" s="32">
        <v>3</v>
      </c>
      <c r="B305" s="41" t="s">
        <v>1163</v>
      </c>
      <c r="C305" s="46" t="s">
        <v>556</v>
      </c>
      <c r="D305" s="5">
        <v>7994</v>
      </c>
      <c r="E305" s="5">
        <v>8132</v>
      </c>
      <c r="F305" s="82">
        <f t="shared" si="96"/>
        <v>0.017262947210407806</v>
      </c>
      <c r="G305" s="14">
        <f t="shared" si="97"/>
        <v>8063</v>
      </c>
      <c r="H305" s="14">
        <f t="shared" si="98"/>
        <v>2764</v>
      </c>
      <c r="I305" s="14">
        <v>2837.639395167279</v>
      </c>
      <c r="J305" s="10">
        <v>483.0746311858074</v>
      </c>
      <c r="K305" s="10">
        <v>48.5</v>
      </c>
      <c r="L305" s="17">
        <v>531.5746311858074</v>
      </c>
      <c r="M305" s="14">
        <f t="shared" si="99"/>
        <v>3369.2140263530864</v>
      </c>
      <c r="N305" s="4">
        <v>416.4166666666667</v>
      </c>
      <c r="O305" s="4">
        <v>1513.369306980247</v>
      </c>
      <c r="P305" s="26">
        <f t="shared" si="100"/>
        <v>5299</v>
      </c>
      <c r="Q305" s="9">
        <v>326.528845316793</v>
      </c>
      <c r="R305" s="10">
        <v>2511.1105498504826</v>
      </c>
      <c r="S305" s="11">
        <v>2837.639395167276</v>
      </c>
      <c r="T305" s="12">
        <v>329.428845316793</v>
      </c>
      <c r="U305" s="10">
        <v>1627.9458322536834</v>
      </c>
      <c r="V305" s="66">
        <v>1957.3746775704765</v>
      </c>
      <c r="W305" s="51">
        <f t="shared" si="101"/>
        <v>0.4178610971540477</v>
      </c>
      <c r="X305" s="47">
        <f t="shared" si="102"/>
        <v>0.05164537599735417</v>
      </c>
      <c r="Y305" s="47">
        <f t="shared" si="103"/>
        <v>0.1876930803646592</v>
      </c>
      <c r="Z305" s="78">
        <f t="shared" si="104"/>
        <v>0.342800446483939</v>
      </c>
      <c r="AA305" s="31">
        <f t="shared" si="105"/>
        <v>1</v>
      </c>
      <c r="AB305" s="59">
        <f t="shared" si="106"/>
        <v>0.6571995535160611</v>
      </c>
      <c r="AC305" s="59">
        <f t="shared" si="107"/>
        <v>0.0785840095615525</v>
      </c>
      <c r="AD305" s="59">
        <f t="shared" si="108"/>
        <v>0.28559526457449463</v>
      </c>
      <c r="AE305" s="51">
        <f t="shared" si="109"/>
        <v>0.0616208426715971</v>
      </c>
      <c r="AF305" s="47">
        <f t="shared" si="110"/>
        <v>0.4738838554162073</v>
      </c>
      <c r="AG305" s="52">
        <f t="shared" si="111"/>
        <v>0.10031602777614784</v>
      </c>
      <c r="AH305" s="31">
        <f t="shared" si="112"/>
        <v>0.6358207258639523</v>
      </c>
      <c r="AI305" s="31">
        <f t="shared" si="113"/>
        <v>0.9999999999999994</v>
      </c>
      <c r="AJ305" s="31">
        <f t="shared" si="114"/>
        <v>0.7144047354255053</v>
      </c>
      <c r="AK305" s="31">
        <f t="shared" si="115"/>
        <v>0.10999928424991082</v>
      </c>
      <c r="AL305" s="31">
        <f t="shared" si="116"/>
        <v>0.8900007157500892</v>
      </c>
      <c r="AM305" s="31"/>
      <c r="AN305" s="17">
        <f t="shared" si="117"/>
        <v>7.690317672897302</v>
      </c>
      <c r="AO305" s="67">
        <f t="shared" si="118"/>
        <v>4.941722181881737</v>
      </c>
      <c r="AP305" s="75">
        <f t="shared" si="119"/>
        <v>0.5736972199590279</v>
      </c>
      <c r="AQ305" s="80"/>
    </row>
    <row r="306" spans="1:43" ht="12">
      <c r="A306" s="32">
        <v>1</v>
      </c>
      <c r="B306" s="41" t="s">
        <v>699</v>
      </c>
      <c r="C306" s="46" t="s">
        <v>188</v>
      </c>
      <c r="D306" s="5">
        <v>11773</v>
      </c>
      <c r="E306" s="5">
        <v>11878</v>
      </c>
      <c r="F306" s="82">
        <f t="shared" si="96"/>
        <v>0.008918712307822985</v>
      </c>
      <c r="G306" s="14">
        <f t="shared" si="97"/>
        <v>11825.5</v>
      </c>
      <c r="H306" s="14">
        <f t="shared" si="98"/>
        <v>4119</v>
      </c>
      <c r="I306" s="14">
        <v>4548.886927358143</v>
      </c>
      <c r="J306" s="10">
        <v>705.229564879565</v>
      </c>
      <c r="K306" s="10">
        <v>53</v>
      </c>
      <c r="L306" s="17">
        <v>758.229564879565</v>
      </c>
      <c r="M306" s="14">
        <f t="shared" si="99"/>
        <v>5307.116492237708</v>
      </c>
      <c r="N306" s="4">
        <v>224.41666666666674</v>
      </c>
      <c r="O306" s="4">
        <v>2174.966841095624</v>
      </c>
      <c r="P306" s="26">
        <f t="shared" si="100"/>
        <v>7706.5</v>
      </c>
      <c r="Q306" s="9">
        <v>418.25192013106073</v>
      </c>
      <c r="R306" s="10">
        <v>4130.635007227077</v>
      </c>
      <c r="S306" s="11">
        <v>4548.886927358138</v>
      </c>
      <c r="T306" s="12">
        <v>422.27862580835153</v>
      </c>
      <c r="U306" s="10">
        <v>1595.7515261691633</v>
      </c>
      <c r="V306" s="66">
        <v>2018.0301519775148</v>
      </c>
      <c r="W306" s="51">
        <f t="shared" si="101"/>
        <v>0.44878580121243994</v>
      </c>
      <c r="X306" s="47">
        <f t="shared" si="102"/>
        <v>0.018977351204318357</v>
      </c>
      <c r="Y306" s="47">
        <f t="shared" si="103"/>
        <v>0.18392176576851924</v>
      </c>
      <c r="Z306" s="78">
        <f t="shared" si="104"/>
        <v>0.3483150818147224</v>
      </c>
      <c r="AA306" s="31">
        <f t="shared" si="105"/>
        <v>1</v>
      </c>
      <c r="AB306" s="59">
        <f t="shared" si="106"/>
        <v>0.6516849181852776</v>
      </c>
      <c r="AC306" s="59">
        <f t="shared" si="107"/>
        <v>0.029120439455870596</v>
      </c>
      <c r="AD306" s="59">
        <f t="shared" si="108"/>
        <v>0.28222498424649634</v>
      </c>
      <c r="AE306" s="51">
        <f t="shared" si="109"/>
        <v>0.054272616639338314</v>
      </c>
      <c r="AF306" s="47">
        <f t="shared" si="110"/>
        <v>0.5359936426687961</v>
      </c>
      <c r="AG306" s="52">
        <f t="shared" si="111"/>
        <v>0.09838831698949783</v>
      </c>
      <c r="AH306" s="31">
        <f t="shared" si="112"/>
        <v>0.6886545762976323</v>
      </c>
      <c r="AI306" s="31">
        <f t="shared" si="113"/>
        <v>0.9999999999999992</v>
      </c>
      <c r="AJ306" s="31">
        <f t="shared" si="114"/>
        <v>0.7177750157535036</v>
      </c>
      <c r="AK306" s="31">
        <f t="shared" si="115"/>
        <v>0.04057042780362121</v>
      </c>
      <c r="AL306" s="31">
        <f t="shared" si="116"/>
        <v>0.9594295721963787</v>
      </c>
      <c r="AM306" s="31"/>
      <c r="AN306" s="17">
        <f t="shared" si="117"/>
        <v>9.875949896255653</v>
      </c>
      <c r="AO306" s="67">
        <f t="shared" si="118"/>
        <v>3.778906694873505</v>
      </c>
      <c r="AP306" s="75">
        <f t="shared" si="119"/>
        <v>0.35080043792073984</v>
      </c>
      <c r="AQ306" s="80"/>
    </row>
    <row r="307" spans="1:43" ht="12">
      <c r="A307" s="32">
        <v>1</v>
      </c>
      <c r="B307" s="41" t="s">
        <v>626</v>
      </c>
      <c r="C307" s="46" t="s">
        <v>43</v>
      </c>
      <c r="D307" s="5">
        <v>21572</v>
      </c>
      <c r="E307" s="5">
        <v>21824</v>
      </c>
      <c r="F307" s="82">
        <f t="shared" si="96"/>
        <v>0.011681809753384016</v>
      </c>
      <c r="G307" s="14">
        <f t="shared" si="97"/>
        <v>21698</v>
      </c>
      <c r="H307" s="14">
        <f t="shared" si="98"/>
        <v>7284.249999999996</v>
      </c>
      <c r="I307" s="14">
        <v>8282.473155762047</v>
      </c>
      <c r="J307" s="10">
        <v>1274.8251900429655</v>
      </c>
      <c r="K307" s="10">
        <v>126.75</v>
      </c>
      <c r="L307" s="17">
        <v>1401.5751900429655</v>
      </c>
      <c r="M307" s="14">
        <f t="shared" si="99"/>
        <v>9684.048345805013</v>
      </c>
      <c r="N307" s="4">
        <v>612.5833333333333</v>
      </c>
      <c r="O307" s="4">
        <v>4117.118320861656</v>
      </c>
      <c r="P307" s="26">
        <f t="shared" si="100"/>
        <v>14413.750000000004</v>
      </c>
      <c r="Q307" s="9">
        <v>1227.3756311576335</v>
      </c>
      <c r="R307" s="10">
        <v>7055.097524604404</v>
      </c>
      <c r="S307" s="11">
        <v>8282.473155762036</v>
      </c>
      <c r="T307" s="12">
        <v>1234.9525542345566</v>
      </c>
      <c r="U307" s="10">
        <v>1593.6280289417066</v>
      </c>
      <c r="V307" s="66">
        <v>2828.580583176263</v>
      </c>
      <c r="W307" s="51">
        <f t="shared" si="101"/>
        <v>0.44631064364480655</v>
      </c>
      <c r="X307" s="47">
        <f t="shared" si="102"/>
        <v>0.02823224874796448</v>
      </c>
      <c r="Y307" s="47">
        <f t="shared" si="103"/>
        <v>0.18974644302984864</v>
      </c>
      <c r="Z307" s="78">
        <f t="shared" si="104"/>
        <v>0.33571066457738025</v>
      </c>
      <c r="AA307" s="31">
        <f t="shared" si="105"/>
        <v>1</v>
      </c>
      <c r="AB307" s="59">
        <f t="shared" si="106"/>
        <v>0.6642893354226198</v>
      </c>
      <c r="AC307" s="59">
        <f t="shared" si="107"/>
        <v>0.042499927731043836</v>
      </c>
      <c r="AD307" s="59">
        <f t="shared" si="108"/>
        <v>0.285638249647847</v>
      </c>
      <c r="AE307" s="51">
        <f t="shared" si="109"/>
        <v>0.08515310943769895</v>
      </c>
      <c r="AF307" s="47">
        <f t="shared" si="110"/>
        <v>0.48946995227504303</v>
      </c>
      <c r="AG307" s="52">
        <f t="shared" si="111"/>
        <v>0.09723876090836632</v>
      </c>
      <c r="AH307" s="31">
        <f t="shared" si="112"/>
        <v>0.6718618226211084</v>
      </c>
      <c r="AI307" s="31">
        <f t="shared" si="113"/>
        <v>0.9999999999999992</v>
      </c>
      <c r="AJ307" s="31">
        <f t="shared" si="114"/>
        <v>0.7143617503521529</v>
      </c>
      <c r="AK307" s="31">
        <f t="shared" si="115"/>
        <v>0.05949356570406101</v>
      </c>
      <c r="AL307" s="31">
        <f t="shared" si="116"/>
        <v>0.9405064342959389</v>
      </c>
      <c r="AM307" s="31"/>
      <c r="AN307" s="17">
        <f t="shared" si="117"/>
        <v>5.748116017221388</v>
      </c>
      <c r="AO307" s="67">
        <f t="shared" si="118"/>
        <v>1.2904366434785528</v>
      </c>
      <c r="AP307" s="75">
        <f t="shared" si="119"/>
        <v>0.19240968234627298</v>
      </c>
      <c r="AQ307" s="80"/>
    </row>
    <row r="308" spans="1:43" ht="12">
      <c r="A308" s="32">
        <v>1</v>
      </c>
      <c r="B308" s="41" t="s">
        <v>789</v>
      </c>
      <c r="C308" s="46" t="s">
        <v>123</v>
      </c>
      <c r="D308" s="5">
        <v>18485</v>
      </c>
      <c r="E308" s="5">
        <v>18862</v>
      </c>
      <c r="F308" s="82">
        <f t="shared" si="96"/>
        <v>0.020394914795780362</v>
      </c>
      <c r="G308" s="14">
        <f t="shared" si="97"/>
        <v>18673.5</v>
      </c>
      <c r="H308" s="14">
        <f t="shared" si="98"/>
        <v>6218.5</v>
      </c>
      <c r="I308" s="14">
        <v>7815.691730636122</v>
      </c>
      <c r="J308" s="10">
        <v>711.7646198004893</v>
      </c>
      <c r="K308" s="10">
        <v>81.5</v>
      </c>
      <c r="L308" s="17">
        <v>793.2646198004893</v>
      </c>
      <c r="M308" s="14">
        <f t="shared" si="99"/>
        <v>8608.95635043661</v>
      </c>
      <c r="N308" s="4">
        <v>635.6666666666669</v>
      </c>
      <c r="O308" s="4">
        <v>3210.376982896724</v>
      </c>
      <c r="P308" s="26">
        <f t="shared" si="100"/>
        <v>12455</v>
      </c>
      <c r="Q308" s="9">
        <v>792.7336204262208</v>
      </c>
      <c r="R308" s="10">
        <v>7022.958110209898</v>
      </c>
      <c r="S308" s="11">
        <v>7815.691730636119</v>
      </c>
      <c r="T308" s="12">
        <v>797.5313601522483</v>
      </c>
      <c r="U308" s="10">
        <v>1581.1359002908587</v>
      </c>
      <c r="V308" s="66">
        <v>2378.667260443107</v>
      </c>
      <c r="W308" s="51">
        <f t="shared" si="101"/>
        <v>0.46102532200372776</v>
      </c>
      <c r="X308" s="47">
        <f t="shared" si="102"/>
        <v>0.03404110995082158</v>
      </c>
      <c r="Y308" s="47">
        <f t="shared" si="103"/>
        <v>0.17192154566078796</v>
      </c>
      <c r="Z308" s="78">
        <f t="shared" si="104"/>
        <v>0.33301202238466276</v>
      </c>
      <c r="AA308" s="31">
        <f t="shared" si="105"/>
        <v>1</v>
      </c>
      <c r="AB308" s="59">
        <f t="shared" si="106"/>
        <v>0.6669879776153372</v>
      </c>
      <c r="AC308" s="59">
        <f t="shared" si="107"/>
        <v>0.051037066773718734</v>
      </c>
      <c r="AD308" s="59">
        <f t="shared" si="108"/>
        <v>0.25775808774762937</v>
      </c>
      <c r="AE308" s="51">
        <f t="shared" si="109"/>
        <v>0.06364782179255085</v>
      </c>
      <c r="AF308" s="47">
        <f t="shared" si="110"/>
        <v>0.5638665684632596</v>
      </c>
      <c r="AG308" s="52">
        <f t="shared" si="111"/>
        <v>0.06369045522284138</v>
      </c>
      <c r="AH308" s="31">
        <f t="shared" si="112"/>
        <v>0.6912048454786518</v>
      </c>
      <c r="AI308" s="31">
        <f t="shared" si="113"/>
        <v>0.9999999999999999</v>
      </c>
      <c r="AJ308" s="31">
        <f t="shared" si="114"/>
        <v>0.7422419122523707</v>
      </c>
      <c r="AK308" s="31">
        <f t="shared" si="115"/>
        <v>0.06876069099741912</v>
      </c>
      <c r="AL308" s="31">
        <f t="shared" si="116"/>
        <v>0.931239309002581</v>
      </c>
      <c r="AM308" s="31"/>
      <c r="AN308" s="17">
        <f t="shared" si="117"/>
        <v>8.859165209158075</v>
      </c>
      <c r="AO308" s="67">
        <f t="shared" si="118"/>
        <v>1.982537589479893</v>
      </c>
      <c r="AP308" s="75">
        <f t="shared" si="119"/>
        <v>0.20230274616552335</v>
      </c>
      <c r="AQ308" s="80"/>
    </row>
    <row r="309" spans="1:43" ht="12">
      <c r="A309" s="32">
        <v>1</v>
      </c>
      <c r="B309" s="41" t="s">
        <v>874</v>
      </c>
      <c r="C309" s="46" t="s">
        <v>75</v>
      </c>
      <c r="D309" s="5">
        <v>10330</v>
      </c>
      <c r="E309" s="5">
        <v>10450</v>
      </c>
      <c r="F309" s="82">
        <f t="shared" si="96"/>
        <v>0.011616650532429816</v>
      </c>
      <c r="G309" s="14">
        <f t="shared" si="97"/>
        <v>10390</v>
      </c>
      <c r="H309" s="14">
        <f t="shared" si="98"/>
        <v>3415</v>
      </c>
      <c r="I309" s="14">
        <v>3852.417457000587</v>
      </c>
      <c r="J309" s="10">
        <v>747.2114935064933</v>
      </c>
      <c r="K309" s="10">
        <v>124.5</v>
      </c>
      <c r="L309" s="17">
        <v>871.7114935064933</v>
      </c>
      <c r="M309" s="14">
        <f t="shared" si="99"/>
        <v>4724.12895050708</v>
      </c>
      <c r="N309" s="4">
        <v>300.25</v>
      </c>
      <c r="O309" s="4">
        <v>1950.6210494929196</v>
      </c>
      <c r="P309" s="26">
        <f t="shared" si="100"/>
        <v>6975</v>
      </c>
      <c r="Q309" s="9">
        <v>725.6952796403607</v>
      </c>
      <c r="R309" s="10">
        <v>3126.7221773602296</v>
      </c>
      <c r="S309" s="11">
        <v>3852.4174570005903</v>
      </c>
      <c r="T309" s="12">
        <v>734.5403514679745</v>
      </c>
      <c r="U309" s="10">
        <v>1579.014401426893</v>
      </c>
      <c r="V309" s="66">
        <v>2313.5547528948673</v>
      </c>
      <c r="W309" s="51">
        <f t="shared" si="101"/>
        <v>0.45468036097277</v>
      </c>
      <c r="X309" s="47">
        <f t="shared" si="102"/>
        <v>0.02889797882579403</v>
      </c>
      <c r="Y309" s="47">
        <f t="shared" si="103"/>
        <v>0.1877402357548527</v>
      </c>
      <c r="Z309" s="78">
        <f t="shared" si="104"/>
        <v>0.32868142444658327</v>
      </c>
      <c r="AA309" s="31">
        <f t="shared" si="105"/>
        <v>1</v>
      </c>
      <c r="AB309" s="59">
        <f t="shared" si="106"/>
        <v>0.6713185755534168</v>
      </c>
      <c r="AC309" s="59">
        <f t="shared" si="107"/>
        <v>0.043046594982078856</v>
      </c>
      <c r="AD309" s="59">
        <f t="shared" si="108"/>
        <v>0.2796589318269419</v>
      </c>
      <c r="AE309" s="51">
        <f t="shared" si="109"/>
        <v>0.10404233399861802</v>
      </c>
      <c r="AF309" s="47">
        <f t="shared" si="110"/>
        <v>0.4482755809835455</v>
      </c>
      <c r="AG309" s="52">
        <f t="shared" si="111"/>
        <v>0.12497655820881624</v>
      </c>
      <c r="AH309" s="31">
        <f t="shared" si="112"/>
        <v>0.6772944731909798</v>
      </c>
      <c r="AI309" s="31">
        <f t="shared" si="113"/>
        <v>1.0000000000000004</v>
      </c>
      <c r="AJ309" s="31">
        <f t="shared" si="114"/>
        <v>0.7203410681730581</v>
      </c>
      <c r="AK309" s="31">
        <f t="shared" si="115"/>
        <v>0.05975862946597561</v>
      </c>
      <c r="AL309" s="31">
        <f t="shared" si="116"/>
        <v>0.9402413705340243</v>
      </c>
      <c r="AM309" s="31"/>
      <c r="AN309" s="17">
        <f t="shared" si="117"/>
        <v>4.308588280896311</v>
      </c>
      <c r="AO309" s="67">
        <f t="shared" si="118"/>
        <v>2.1496632530415005</v>
      </c>
      <c r="AP309" s="75">
        <f t="shared" si="119"/>
        <v>0.4098762449945598</v>
      </c>
      <c r="AQ309" s="80"/>
    </row>
    <row r="310" spans="1:43" ht="12">
      <c r="A310" s="32">
        <v>3</v>
      </c>
      <c r="B310" s="41" t="s">
        <v>1124</v>
      </c>
      <c r="C310" s="46" t="s">
        <v>515</v>
      </c>
      <c r="D310" s="5">
        <v>5769</v>
      </c>
      <c r="E310" s="5">
        <v>5700</v>
      </c>
      <c r="F310" s="82">
        <f t="shared" si="96"/>
        <v>-0.011960478419136765</v>
      </c>
      <c r="G310" s="14">
        <f t="shared" si="97"/>
        <v>5734.5</v>
      </c>
      <c r="H310" s="14">
        <f t="shared" si="98"/>
        <v>1990</v>
      </c>
      <c r="I310" s="14">
        <v>1885.5777483814413</v>
      </c>
      <c r="J310" s="10">
        <v>321.49697486421616</v>
      </c>
      <c r="K310" s="10">
        <v>43.5</v>
      </c>
      <c r="L310" s="17">
        <v>364.99697486421616</v>
      </c>
      <c r="M310" s="14">
        <f t="shared" si="99"/>
        <v>2250.5747232456574</v>
      </c>
      <c r="N310" s="4">
        <v>333.4166666666667</v>
      </c>
      <c r="O310" s="4">
        <v>1160.5086100876758</v>
      </c>
      <c r="P310" s="26">
        <f t="shared" si="100"/>
        <v>3744.5</v>
      </c>
      <c r="Q310" s="9">
        <v>591.098184154159</v>
      </c>
      <c r="R310" s="10">
        <v>1294.4795642272825</v>
      </c>
      <c r="S310" s="11">
        <v>1885.5777483814413</v>
      </c>
      <c r="T310" s="12">
        <v>596.0543245050362</v>
      </c>
      <c r="U310" s="10">
        <v>1576.5729351544762</v>
      </c>
      <c r="V310" s="66">
        <v>2172.6272596595127</v>
      </c>
      <c r="W310" s="51">
        <f t="shared" si="101"/>
        <v>0.3924622413890762</v>
      </c>
      <c r="X310" s="47">
        <f t="shared" si="102"/>
        <v>0.058142238497980066</v>
      </c>
      <c r="Y310" s="47">
        <f t="shared" si="103"/>
        <v>0.20237311188206047</v>
      </c>
      <c r="Z310" s="78">
        <f t="shared" si="104"/>
        <v>0.34702240823088326</v>
      </c>
      <c r="AA310" s="31">
        <f t="shared" si="105"/>
        <v>1</v>
      </c>
      <c r="AB310" s="59">
        <f t="shared" si="106"/>
        <v>0.6529775917691167</v>
      </c>
      <c r="AC310" s="59">
        <f t="shared" si="107"/>
        <v>0.08904170561267638</v>
      </c>
      <c r="AD310" s="59">
        <f t="shared" si="108"/>
        <v>0.3099235171819137</v>
      </c>
      <c r="AE310" s="51">
        <f t="shared" si="109"/>
        <v>0.15785770707815702</v>
      </c>
      <c r="AF310" s="47">
        <f t="shared" si="110"/>
        <v>0.3457015794437929</v>
      </c>
      <c r="AG310" s="52">
        <f t="shared" si="111"/>
        <v>0.09747549068346005</v>
      </c>
      <c r="AH310" s="31">
        <f t="shared" si="112"/>
        <v>0.60103477720541</v>
      </c>
      <c r="AI310" s="31">
        <f t="shared" si="113"/>
        <v>1</v>
      </c>
      <c r="AJ310" s="31">
        <f t="shared" si="114"/>
        <v>0.6900764828180862</v>
      </c>
      <c r="AK310" s="31">
        <f t="shared" si="115"/>
        <v>0.12903164769367892</v>
      </c>
      <c r="AL310" s="31">
        <f t="shared" si="116"/>
        <v>0.8709683523063212</v>
      </c>
      <c r="AM310" s="31"/>
      <c r="AN310" s="17">
        <f t="shared" si="117"/>
        <v>2.1899569292022742</v>
      </c>
      <c r="AO310" s="67">
        <f t="shared" si="118"/>
        <v>2.645015513415934</v>
      </c>
      <c r="AP310" s="75">
        <f t="shared" si="119"/>
        <v>0.8361219453866533</v>
      </c>
      <c r="AQ310" s="80"/>
    </row>
    <row r="311" spans="1:43" ht="12">
      <c r="A311" s="32">
        <v>1</v>
      </c>
      <c r="B311" s="41" t="s">
        <v>614</v>
      </c>
      <c r="C311" s="46" t="s">
        <v>66</v>
      </c>
      <c r="D311" s="5">
        <v>19213</v>
      </c>
      <c r="E311" s="5">
        <v>19371</v>
      </c>
      <c r="F311" s="82">
        <f t="shared" si="96"/>
        <v>0.008223598605111123</v>
      </c>
      <c r="G311" s="14">
        <f t="shared" si="97"/>
        <v>19292</v>
      </c>
      <c r="H311" s="14">
        <f t="shared" si="98"/>
        <v>6010.5</v>
      </c>
      <c r="I311" s="14">
        <v>7316.943097157785</v>
      </c>
      <c r="J311" s="10">
        <v>1507.7369587538162</v>
      </c>
      <c r="K311" s="10">
        <v>293</v>
      </c>
      <c r="L311" s="17">
        <v>1800.7369587538162</v>
      </c>
      <c r="M311" s="14">
        <f t="shared" si="99"/>
        <v>9117.680055911602</v>
      </c>
      <c r="N311" s="4">
        <v>450.16666666666663</v>
      </c>
      <c r="O311" s="4">
        <v>3713.653277421732</v>
      </c>
      <c r="P311" s="26">
        <f t="shared" si="100"/>
        <v>13281.5</v>
      </c>
      <c r="Q311" s="9">
        <v>1282.8359877837916</v>
      </c>
      <c r="R311" s="10">
        <v>6034.107109373988</v>
      </c>
      <c r="S311" s="11">
        <v>7316.94309715778</v>
      </c>
      <c r="T311" s="12">
        <v>1292.4133289209155</v>
      </c>
      <c r="U311" s="10">
        <v>1576.1834406690175</v>
      </c>
      <c r="V311" s="66">
        <v>2868.596769589933</v>
      </c>
      <c r="W311" s="51">
        <f t="shared" si="101"/>
        <v>0.4726145581542402</v>
      </c>
      <c r="X311" s="47">
        <f t="shared" si="102"/>
        <v>0.02333437003248324</v>
      </c>
      <c r="Y311" s="47">
        <f t="shared" si="103"/>
        <v>0.19249705978756645</v>
      </c>
      <c r="Z311" s="78">
        <f t="shared" si="104"/>
        <v>0.31155401202571015</v>
      </c>
      <c r="AA311" s="31">
        <f t="shared" si="105"/>
        <v>1</v>
      </c>
      <c r="AB311" s="59">
        <f t="shared" si="106"/>
        <v>0.6884459879742899</v>
      </c>
      <c r="AC311" s="59">
        <f t="shared" si="107"/>
        <v>0.033894263951109935</v>
      </c>
      <c r="AD311" s="59">
        <f t="shared" si="108"/>
        <v>0.27961098350500563</v>
      </c>
      <c r="AE311" s="51">
        <f t="shared" si="109"/>
        <v>0.0965881856555202</v>
      </c>
      <c r="AF311" s="47">
        <f t="shared" si="110"/>
        <v>0.45432421860286776</v>
      </c>
      <c r="AG311" s="52">
        <f t="shared" si="111"/>
        <v>0.1355823482854961</v>
      </c>
      <c r="AH311" s="31">
        <f t="shared" si="112"/>
        <v>0.686494752543884</v>
      </c>
      <c r="AI311" s="31">
        <f t="shared" si="113"/>
        <v>0.9999999999999996</v>
      </c>
      <c r="AJ311" s="31">
        <f t="shared" si="114"/>
        <v>0.7203890164949944</v>
      </c>
      <c r="AK311" s="31">
        <f t="shared" si="115"/>
        <v>0.04704994548087402</v>
      </c>
      <c r="AL311" s="31">
        <f t="shared" si="116"/>
        <v>0.9529500545191261</v>
      </c>
      <c r="AM311" s="31"/>
      <c r="AN311" s="17">
        <f t="shared" si="117"/>
        <v>4.703724534418794</v>
      </c>
      <c r="AO311" s="67">
        <f t="shared" si="118"/>
        <v>1.2195660671381594</v>
      </c>
      <c r="AP311" s="75">
        <f t="shared" si="119"/>
        <v>0.21541556627401898</v>
      </c>
      <c r="AQ311" s="80"/>
    </row>
    <row r="312" spans="1:43" ht="12">
      <c r="A312" s="32">
        <v>3</v>
      </c>
      <c r="B312" s="41" t="s">
        <v>966</v>
      </c>
      <c r="C312" s="46" t="s">
        <v>350</v>
      </c>
      <c r="D312" s="5">
        <v>12688</v>
      </c>
      <c r="E312" s="5">
        <v>13003</v>
      </c>
      <c r="F312" s="82">
        <f t="shared" si="96"/>
        <v>0.024826607818411096</v>
      </c>
      <c r="G312" s="14">
        <f t="shared" si="97"/>
        <v>12845.5</v>
      </c>
      <c r="H312" s="14">
        <f t="shared" si="98"/>
        <v>4479.5</v>
      </c>
      <c r="I312" s="14">
        <v>4545.420871797072</v>
      </c>
      <c r="J312" s="10">
        <v>724.708709587514</v>
      </c>
      <c r="K312" s="10">
        <v>62.5</v>
      </c>
      <c r="L312" s="17">
        <v>787.208709587514</v>
      </c>
      <c r="M312" s="14">
        <f t="shared" si="99"/>
        <v>5332.629581384586</v>
      </c>
      <c r="N312" s="4">
        <v>670.75</v>
      </c>
      <c r="O312" s="4">
        <v>2362.6204186154137</v>
      </c>
      <c r="P312" s="26">
        <f t="shared" si="100"/>
        <v>8366</v>
      </c>
      <c r="Q312" s="9">
        <v>633.0004181332677</v>
      </c>
      <c r="R312" s="10">
        <v>3912.420453663804</v>
      </c>
      <c r="S312" s="11">
        <v>4545.420871797071</v>
      </c>
      <c r="T312" s="12">
        <v>636.9204181332676</v>
      </c>
      <c r="U312" s="10">
        <v>1564.7392562748403</v>
      </c>
      <c r="V312" s="66">
        <v>2201.659674408108</v>
      </c>
      <c r="W312" s="51">
        <f t="shared" si="101"/>
        <v>0.41513600726982886</v>
      </c>
      <c r="X312" s="47">
        <f t="shared" si="102"/>
        <v>0.05221672959402125</v>
      </c>
      <c r="Y312" s="47">
        <f t="shared" si="103"/>
        <v>0.18392592103191108</v>
      </c>
      <c r="Z312" s="78">
        <f t="shared" si="104"/>
        <v>0.34872134210423883</v>
      </c>
      <c r="AA312" s="31">
        <f t="shared" si="105"/>
        <v>1</v>
      </c>
      <c r="AB312" s="59">
        <f t="shared" si="106"/>
        <v>0.6512786578957611</v>
      </c>
      <c r="AC312" s="59">
        <f t="shared" si="107"/>
        <v>0.08017571121204876</v>
      </c>
      <c r="AD312" s="59">
        <f t="shared" si="108"/>
        <v>0.28240741317420676</v>
      </c>
      <c r="AE312" s="51">
        <f t="shared" si="109"/>
        <v>0.07566344945413192</v>
      </c>
      <c r="AF312" s="47">
        <f t="shared" si="110"/>
        <v>0.46765723806643605</v>
      </c>
      <c r="AG312" s="52">
        <f t="shared" si="111"/>
        <v>0.09409618809317644</v>
      </c>
      <c r="AH312" s="31">
        <f t="shared" si="112"/>
        <v>0.6374168756137444</v>
      </c>
      <c r="AI312" s="31">
        <f t="shared" si="113"/>
        <v>0.9999999999999999</v>
      </c>
      <c r="AJ312" s="31">
        <f t="shared" si="114"/>
        <v>0.7175925868257933</v>
      </c>
      <c r="AK312" s="31">
        <f t="shared" si="115"/>
        <v>0.1117287339417745</v>
      </c>
      <c r="AL312" s="31">
        <f t="shared" si="116"/>
        <v>0.8882712660582255</v>
      </c>
      <c r="AM312" s="31"/>
      <c r="AN312" s="17">
        <f t="shared" si="117"/>
        <v>6.180754927779699</v>
      </c>
      <c r="AO312" s="67">
        <f t="shared" si="118"/>
        <v>2.456726479048813</v>
      </c>
      <c r="AP312" s="75">
        <f t="shared" si="119"/>
        <v>0.34424518661925513</v>
      </c>
      <c r="AQ312" s="80"/>
    </row>
    <row r="313" spans="1:43" ht="12">
      <c r="A313" s="32">
        <v>1</v>
      </c>
      <c r="B313" s="41" t="s">
        <v>775</v>
      </c>
      <c r="C313" s="46" t="s">
        <v>277</v>
      </c>
      <c r="D313" s="5">
        <v>8501</v>
      </c>
      <c r="E313" s="5">
        <v>8490</v>
      </c>
      <c r="F313" s="82">
        <f t="shared" si="96"/>
        <v>-0.0012939654158334313</v>
      </c>
      <c r="G313" s="14">
        <f t="shared" si="97"/>
        <v>8495.5</v>
      </c>
      <c r="H313" s="14">
        <f t="shared" si="98"/>
        <v>2994.5</v>
      </c>
      <c r="I313" s="14">
        <v>3191.752949958199</v>
      </c>
      <c r="J313" s="10">
        <v>622.3557260585393</v>
      </c>
      <c r="K313" s="10">
        <v>148</v>
      </c>
      <c r="L313" s="17">
        <v>770.3557260585393</v>
      </c>
      <c r="M313" s="14">
        <f t="shared" si="99"/>
        <v>3962.1086760167386</v>
      </c>
      <c r="N313" s="4">
        <v>144.16666666666669</v>
      </c>
      <c r="O313" s="4">
        <v>1394.7246573165944</v>
      </c>
      <c r="P313" s="26">
        <f t="shared" si="100"/>
        <v>5501</v>
      </c>
      <c r="Q313" s="9">
        <v>573.8591246222575</v>
      </c>
      <c r="R313" s="10">
        <v>2617.8938253359406</v>
      </c>
      <c r="S313" s="11">
        <v>3191.752949958198</v>
      </c>
      <c r="T313" s="12">
        <v>578.6275069751988</v>
      </c>
      <c r="U313" s="10">
        <v>1552.5959726771475</v>
      </c>
      <c r="V313" s="66">
        <v>2131.223479652346</v>
      </c>
      <c r="W313" s="51">
        <f t="shared" si="101"/>
        <v>0.46637733812215154</v>
      </c>
      <c r="X313" s="47">
        <f t="shared" si="102"/>
        <v>0.016969768308712458</v>
      </c>
      <c r="Y313" s="47">
        <f t="shared" si="103"/>
        <v>0.16417216847938254</v>
      </c>
      <c r="Z313" s="78">
        <f t="shared" si="104"/>
        <v>0.3524807250897534</v>
      </c>
      <c r="AA313" s="31">
        <f t="shared" si="105"/>
        <v>1</v>
      </c>
      <c r="AB313" s="59">
        <f t="shared" si="106"/>
        <v>0.6475192749102466</v>
      </c>
      <c r="AC313" s="59">
        <f t="shared" si="107"/>
        <v>0.026207356238259715</v>
      </c>
      <c r="AD313" s="59">
        <f t="shared" si="108"/>
        <v>0.25354020311154235</v>
      </c>
      <c r="AE313" s="51">
        <f t="shared" si="109"/>
        <v>0.1043190555575818</v>
      </c>
      <c r="AF313" s="47">
        <f t="shared" si="110"/>
        <v>0.475894169303025</v>
      </c>
      <c r="AG313" s="52">
        <f t="shared" si="111"/>
        <v>0.14003921578959086</v>
      </c>
      <c r="AH313" s="31">
        <f t="shared" si="112"/>
        <v>0.7202524406501977</v>
      </c>
      <c r="AI313" s="31">
        <f t="shared" si="113"/>
        <v>0.9999999999999998</v>
      </c>
      <c r="AJ313" s="31">
        <f t="shared" si="114"/>
        <v>0.7464597968884575</v>
      </c>
      <c r="AK313" s="31">
        <f t="shared" si="115"/>
        <v>0.03510886500184261</v>
      </c>
      <c r="AL313" s="31">
        <f t="shared" si="116"/>
        <v>0.9648911349981574</v>
      </c>
      <c r="AM313" s="31"/>
      <c r="AN313" s="17">
        <f t="shared" si="117"/>
        <v>4.561910254645107</v>
      </c>
      <c r="AO313" s="67">
        <f t="shared" si="118"/>
        <v>2.683239137374254</v>
      </c>
      <c r="AP313" s="75">
        <f t="shared" si="119"/>
        <v>0.4864398958877697</v>
      </c>
      <c r="AQ313" s="80"/>
    </row>
    <row r="314" spans="1:43" ht="12">
      <c r="A314" s="32">
        <v>1</v>
      </c>
      <c r="B314" s="41" t="s">
        <v>867</v>
      </c>
      <c r="C314" s="46" t="s">
        <v>82</v>
      </c>
      <c r="D314" s="5">
        <v>10235</v>
      </c>
      <c r="E314" s="5">
        <v>10375</v>
      </c>
      <c r="F314" s="82">
        <f t="shared" si="96"/>
        <v>0.013678553981436248</v>
      </c>
      <c r="G314" s="14">
        <f t="shared" si="97"/>
        <v>10305</v>
      </c>
      <c r="H314" s="14">
        <f t="shared" si="98"/>
        <v>3402.500000000002</v>
      </c>
      <c r="I314" s="14">
        <v>3969.22807310109</v>
      </c>
      <c r="J314" s="10">
        <v>502.4630425786915</v>
      </c>
      <c r="K314" s="10">
        <v>49.5</v>
      </c>
      <c r="L314" s="17">
        <v>551.9630425786916</v>
      </c>
      <c r="M314" s="14">
        <f t="shared" si="99"/>
        <v>4521.191115679781</v>
      </c>
      <c r="N314" s="4">
        <v>314.16666666666663</v>
      </c>
      <c r="O314" s="4">
        <v>2067.1422176535502</v>
      </c>
      <c r="P314" s="26">
        <f t="shared" si="100"/>
        <v>6902.499999999998</v>
      </c>
      <c r="Q314" s="9">
        <v>516.8419283674186</v>
      </c>
      <c r="R314" s="10">
        <v>3452.38614473367</v>
      </c>
      <c r="S314" s="11">
        <v>3969.2280731010887</v>
      </c>
      <c r="T314" s="12">
        <v>518.0945599463658</v>
      </c>
      <c r="U314" s="10">
        <v>1547.9789274664024</v>
      </c>
      <c r="V314" s="66">
        <v>2066.0734874127684</v>
      </c>
      <c r="W314" s="51">
        <f t="shared" si="101"/>
        <v>0.4387376143308861</v>
      </c>
      <c r="X314" s="47">
        <f t="shared" si="102"/>
        <v>0.03048681869642568</v>
      </c>
      <c r="Y314" s="47">
        <f t="shared" si="103"/>
        <v>0.20059604247001944</v>
      </c>
      <c r="Z314" s="78">
        <f t="shared" si="104"/>
        <v>0.3301795245026688</v>
      </c>
      <c r="AA314" s="31">
        <f t="shared" si="105"/>
        <v>1</v>
      </c>
      <c r="AB314" s="59">
        <f t="shared" si="106"/>
        <v>0.6698204754973313</v>
      </c>
      <c r="AC314" s="59">
        <f t="shared" si="107"/>
        <v>0.045514910056742734</v>
      </c>
      <c r="AD314" s="59">
        <f t="shared" si="108"/>
        <v>0.2994773223692214</v>
      </c>
      <c r="AE314" s="51">
        <f t="shared" si="109"/>
        <v>0.07487749777144785</v>
      </c>
      <c r="AF314" s="47">
        <f t="shared" si="110"/>
        <v>0.5001645990197278</v>
      </c>
      <c r="AG314" s="52">
        <f t="shared" si="111"/>
        <v>0.07996567078286008</v>
      </c>
      <c r="AH314" s="31">
        <f t="shared" si="112"/>
        <v>0.6550077675740357</v>
      </c>
      <c r="AI314" s="31">
        <f t="shared" si="113"/>
        <v>0.9999999999999998</v>
      </c>
      <c r="AJ314" s="31">
        <f t="shared" si="114"/>
        <v>0.7005226776307787</v>
      </c>
      <c r="AK314" s="31">
        <f t="shared" si="115"/>
        <v>0.06497278604980733</v>
      </c>
      <c r="AL314" s="31">
        <f t="shared" si="116"/>
        <v>0.9350272139501926</v>
      </c>
      <c r="AM314" s="31"/>
      <c r="AN314" s="17">
        <f t="shared" si="117"/>
        <v>6.679771812706722</v>
      </c>
      <c r="AO314" s="67">
        <f t="shared" si="118"/>
        <v>2.9878308848227477</v>
      </c>
      <c r="AP314" s="75">
        <f t="shared" si="119"/>
        <v>0.3899949559353473</v>
      </c>
      <c r="AQ314" s="80"/>
    </row>
    <row r="315" spans="1:43" ht="12">
      <c r="A315" s="32">
        <v>1</v>
      </c>
      <c r="B315" s="41" t="s">
        <v>743</v>
      </c>
      <c r="C315" s="46" t="s">
        <v>305</v>
      </c>
      <c r="D315" s="5">
        <v>12192</v>
      </c>
      <c r="E315" s="5">
        <v>12307</v>
      </c>
      <c r="F315" s="82">
        <f t="shared" si="96"/>
        <v>0.009432414698162729</v>
      </c>
      <c r="G315" s="14">
        <f t="shared" si="97"/>
        <v>12249.5</v>
      </c>
      <c r="H315" s="14">
        <f t="shared" si="98"/>
        <v>4366.268575225942</v>
      </c>
      <c r="I315" s="14">
        <v>4456.608232259714</v>
      </c>
      <c r="J315" s="10">
        <v>951.6498621553886</v>
      </c>
      <c r="K315" s="10">
        <v>264.83333333333326</v>
      </c>
      <c r="L315" s="17">
        <v>1216.4831954887218</v>
      </c>
      <c r="M315" s="14">
        <f t="shared" si="99"/>
        <v>5673.091427748435</v>
      </c>
      <c r="N315" s="4">
        <v>244.75</v>
      </c>
      <c r="O315" s="4">
        <v>1965.3899970256223</v>
      </c>
      <c r="P315" s="26">
        <f t="shared" si="100"/>
        <v>7883.231424774058</v>
      </c>
      <c r="Q315" s="9">
        <v>765.2047788542449</v>
      </c>
      <c r="R315" s="10">
        <v>3691.403453405466</v>
      </c>
      <c r="S315" s="11">
        <v>4456.60823225971</v>
      </c>
      <c r="T315" s="12">
        <v>774.1649306569014</v>
      </c>
      <c r="U315" s="10">
        <v>1545.623029091258</v>
      </c>
      <c r="V315" s="66">
        <v>2319.7879597481597</v>
      </c>
      <c r="W315" s="51">
        <f t="shared" si="101"/>
        <v>0.4631284075063011</v>
      </c>
      <c r="X315" s="47">
        <f t="shared" si="102"/>
        <v>0.01998040736356586</v>
      </c>
      <c r="Y315" s="47">
        <f t="shared" si="103"/>
        <v>0.16044654859591184</v>
      </c>
      <c r="Z315" s="78">
        <f t="shared" si="104"/>
        <v>0.35644463653422115</v>
      </c>
      <c r="AA315" s="31">
        <f t="shared" si="105"/>
        <v>1</v>
      </c>
      <c r="AB315" s="59">
        <f t="shared" si="106"/>
        <v>0.6435553634657788</v>
      </c>
      <c r="AC315" s="59">
        <f t="shared" si="107"/>
        <v>0.03104691297414433</v>
      </c>
      <c r="AD315" s="59">
        <f t="shared" si="108"/>
        <v>0.24931273625294498</v>
      </c>
      <c r="AE315" s="51">
        <f t="shared" si="109"/>
        <v>0.09706740010822104</v>
      </c>
      <c r="AF315" s="47">
        <f t="shared" si="110"/>
        <v>0.46826019109432215</v>
      </c>
      <c r="AG315" s="52">
        <f t="shared" si="111"/>
        <v>0.1543127595703671</v>
      </c>
      <c r="AH315" s="31">
        <f t="shared" si="112"/>
        <v>0.7196403507729103</v>
      </c>
      <c r="AI315" s="31">
        <f t="shared" si="113"/>
        <v>0.9999999999999997</v>
      </c>
      <c r="AJ315" s="31">
        <f t="shared" si="114"/>
        <v>0.750687263747055</v>
      </c>
      <c r="AK315" s="31">
        <f t="shared" si="115"/>
        <v>0.041357985506739095</v>
      </c>
      <c r="AL315" s="31">
        <f t="shared" si="116"/>
        <v>0.9586420144932609</v>
      </c>
      <c r="AM315" s="31"/>
      <c r="AN315" s="17">
        <f t="shared" si="117"/>
        <v>4.824072660566328</v>
      </c>
      <c r="AO315" s="67">
        <f t="shared" si="118"/>
        <v>1.9965035458009601</v>
      </c>
      <c r="AP315" s="75">
        <f t="shared" si="119"/>
        <v>0.34681599739978813</v>
      </c>
      <c r="AQ315" s="80"/>
    </row>
    <row r="316" spans="1:43" ht="12">
      <c r="A316" s="32">
        <v>1</v>
      </c>
      <c r="B316" s="41" t="s">
        <v>786</v>
      </c>
      <c r="C316" s="46" t="s">
        <v>303</v>
      </c>
      <c r="D316" s="5">
        <v>13688</v>
      </c>
      <c r="E316" s="5">
        <v>13892</v>
      </c>
      <c r="F316" s="82">
        <f t="shared" si="96"/>
        <v>0.014903565166569257</v>
      </c>
      <c r="G316" s="14">
        <f t="shared" si="97"/>
        <v>13790</v>
      </c>
      <c r="H316" s="14">
        <f t="shared" si="98"/>
        <v>5008</v>
      </c>
      <c r="I316" s="14">
        <v>4894.766939620025</v>
      </c>
      <c r="J316" s="10">
        <v>1245.2953005328006</v>
      </c>
      <c r="K316" s="10">
        <v>315</v>
      </c>
      <c r="L316" s="17">
        <v>1560.2953005328006</v>
      </c>
      <c r="M316" s="14">
        <f t="shared" si="99"/>
        <v>6455.062240152826</v>
      </c>
      <c r="N316" s="4">
        <v>203.08333333333334</v>
      </c>
      <c r="O316" s="4">
        <v>2123.854426513841</v>
      </c>
      <c r="P316" s="26">
        <f t="shared" si="100"/>
        <v>8782</v>
      </c>
      <c r="Q316" s="9">
        <v>1040.9535899061973</v>
      </c>
      <c r="R316" s="10">
        <v>3853.813349713831</v>
      </c>
      <c r="S316" s="11">
        <v>4894.766939620028</v>
      </c>
      <c r="T316" s="12">
        <v>1047.8686865245547</v>
      </c>
      <c r="U316" s="10">
        <v>1536.9155701116738</v>
      </c>
      <c r="V316" s="66">
        <v>2584.7842566362287</v>
      </c>
      <c r="W316" s="51">
        <f t="shared" si="101"/>
        <v>0.46809733431129996</v>
      </c>
      <c r="X316" s="47">
        <f t="shared" si="102"/>
        <v>0.014726855209088712</v>
      </c>
      <c r="Y316" s="47">
        <f t="shared" si="103"/>
        <v>0.15401409909454977</v>
      </c>
      <c r="Z316" s="78">
        <f t="shared" si="104"/>
        <v>0.36316171138506165</v>
      </c>
      <c r="AA316" s="31">
        <f t="shared" si="105"/>
        <v>1</v>
      </c>
      <c r="AB316" s="59">
        <f t="shared" si="106"/>
        <v>0.6368382886149384</v>
      </c>
      <c r="AC316" s="59">
        <f t="shared" si="107"/>
        <v>0.023124952554467473</v>
      </c>
      <c r="AD316" s="59">
        <f t="shared" si="108"/>
        <v>0.2418417702703076</v>
      </c>
      <c r="AE316" s="51">
        <f t="shared" si="109"/>
        <v>0.11853263378572049</v>
      </c>
      <c r="AF316" s="47">
        <f t="shared" si="110"/>
        <v>0.43883094394372935</v>
      </c>
      <c r="AG316" s="52">
        <f t="shared" si="111"/>
        <v>0.17766969944577551</v>
      </c>
      <c r="AH316" s="31">
        <f t="shared" si="112"/>
        <v>0.7350332771752254</v>
      </c>
      <c r="AI316" s="31">
        <f t="shared" si="113"/>
        <v>1.0000000000000004</v>
      </c>
      <c r="AJ316" s="31">
        <f t="shared" si="114"/>
        <v>0.7581582297296925</v>
      </c>
      <c r="AK316" s="31">
        <f t="shared" si="115"/>
        <v>0.030501485900525347</v>
      </c>
      <c r="AL316" s="31">
        <f t="shared" si="116"/>
        <v>0.9694985140994747</v>
      </c>
      <c r="AM316" s="31"/>
      <c r="AN316" s="17">
        <f t="shared" si="117"/>
        <v>3.7021951670881954</v>
      </c>
      <c r="AO316" s="67">
        <f t="shared" si="118"/>
        <v>1.4667062675659592</v>
      </c>
      <c r="AP316" s="75">
        <f t="shared" si="119"/>
        <v>0.3139915728512667</v>
      </c>
      <c r="AQ316" s="80"/>
    </row>
    <row r="317" spans="1:43" ht="12">
      <c r="A317" s="32">
        <v>1</v>
      </c>
      <c r="B317" s="41" t="s">
        <v>721</v>
      </c>
      <c r="C317" s="46" t="s">
        <v>229</v>
      </c>
      <c r="D317" s="5">
        <v>22553</v>
      </c>
      <c r="E317" s="5">
        <v>22595</v>
      </c>
      <c r="F317" s="82">
        <f t="shared" si="96"/>
        <v>0.0018622799627544008</v>
      </c>
      <c r="G317" s="14">
        <f t="shared" si="97"/>
        <v>22574</v>
      </c>
      <c r="H317" s="14">
        <f t="shared" si="98"/>
        <v>7783.000000000004</v>
      </c>
      <c r="I317" s="14">
        <v>8712.952495319812</v>
      </c>
      <c r="J317" s="10">
        <v>1115.0303823469596</v>
      </c>
      <c r="K317" s="10">
        <v>119.5</v>
      </c>
      <c r="L317" s="17">
        <v>1234.5303823469596</v>
      </c>
      <c r="M317" s="14">
        <f t="shared" si="99"/>
        <v>9947.482877666773</v>
      </c>
      <c r="N317" s="4">
        <v>591.1666666666667</v>
      </c>
      <c r="O317" s="4">
        <v>4252.3504556665575</v>
      </c>
      <c r="P317" s="26">
        <f t="shared" si="100"/>
        <v>14790.999999999996</v>
      </c>
      <c r="Q317" s="9">
        <v>1107.3826042873734</v>
      </c>
      <c r="R317" s="10">
        <v>7605.56989103244</v>
      </c>
      <c r="S317" s="11">
        <v>8712.952495319812</v>
      </c>
      <c r="T317" s="12">
        <v>1124.8587634695568</v>
      </c>
      <c r="U317" s="10">
        <v>1528.2819159611004</v>
      </c>
      <c r="V317" s="66">
        <v>2653.140679430657</v>
      </c>
      <c r="W317" s="51">
        <f t="shared" si="101"/>
        <v>0.44066106483860956</v>
      </c>
      <c r="X317" s="47">
        <f t="shared" si="102"/>
        <v>0.02618794483328904</v>
      </c>
      <c r="Y317" s="47">
        <f t="shared" si="103"/>
        <v>0.18837381304450065</v>
      </c>
      <c r="Z317" s="78">
        <f t="shared" si="104"/>
        <v>0.34477717728360074</v>
      </c>
      <c r="AA317" s="31">
        <f t="shared" si="105"/>
        <v>1</v>
      </c>
      <c r="AB317" s="59">
        <f t="shared" si="106"/>
        <v>0.6552228227163992</v>
      </c>
      <c r="AC317" s="59">
        <f t="shared" si="107"/>
        <v>0.03996799855768149</v>
      </c>
      <c r="AD317" s="59">
        <f t="shared" si="108"/>
        <v>0.28749580526445534</v>
      </c>
      <c r="AE317" s="51">
        <f t="shared" si="109"/>
        <v>0.07486867718797739</v>
      </c>
      <c r="AF317" s="47">
        <f t="shared" si="110"/>
        <v>0.5142025482409872</v>
      </c>
      <c r="AG317" s="52">
        <f t="shared" si="111"/>
        <v>0.08346497074889865</v>
      </c>
      <c r="AH317" s="31">
        <f t="shared" si="112"/>
        <v>0.6725361961778633</v>
      </c>
      <c r="AI317" s="31">
        <f t="shared" si="113"/>
        <v>1</v>
      </c>
      <c r="AJ317" s="31">
        <f t="shared" si="114"/>
        <v>0.7125041947355447</v>
      </c>
      <c r="AK317" s="31">
        <f t="shared" si="115"/>
        <v>0.05609510632076508</v>
      </c>
      <c r="AL317" s="31">
        <f t="shared" si="116"/>
        <v>0.943904893679235</v>
      </c>
      <c r="AM317" s="31"/>
      <c r="AN317" s="17">
        <f t="shared" si="117"/>
        <v>6.8680597488045265</v>
      </c>
      <c r="AO317" s="67">
        <f t="shared" si="118"/>
        <v>1.3586433831454625</v>
      </c>
      <c r="AP317" s="75">
        <f t="shared" si="119"/>
        <v>0.17540344869113214</v>
      </c>
      <c r="AQ317" s="80"/>
    </row>
    <row r="318" spans="1:43" ht="12">
      <c r="A318" s="32">
        <v>1</v>
      </c>
      <c r="B318" s="41" t="s">
        <v>767</v>
      </c>
      <c r="C318" s="46" t="s">
        <v>282</v>
      </c>
      <c r="D318" s="5">
        <v>18636</v>
      </c>
      <c r="E318" s="5">
        <v>18893</v>
      </c>
      <c r="F318" s="82">
        <f t="shared" si="96"/>
        <v>0.013790512985619232</v>
      </c>
      <c r="G318" s="14">
        <f t="shared" si="97"/>
        <v>18764.5</v>
      </c>
      <c r="H318" s="14">
        <f t="shared" si="98"/>
        <v>7353.916666666664</v>
      </c>
      <c r="I318" s="14">
        <v>5365.791453553018</v>
      </c>
      <c r="J318" s="10">
        <v>1302.7487090272489</v>
      </c>
      <c r="K318" s="10">
        <v>271</v>
      </c>
      <c r="L318" s="17">
        <v>1573.7487090272489</v>
      </c>
      <c r="M318" s="14">
        <f t="shared" si="99"/>
        <v>6939.540162580267</v>
      </c>
      <c r="N318" s="4">
        <v>563.1666666666666</v>
      </c>
      <c r="O318" s="4">
        <v>3907.876504086401</v>
      </c>
      <c r="P318" s="26">
        <f t="shared" si="100"/>
        <v>11410.583333333336</v>
      </c>
      <c r="Q318" s="9">
        <v>1323.6736145792427</v>
      </c>
      <c r="R318" s="10">
        <v>4042.1178389737697</v>
      </c>
      <c r="S318" s="11">
        <v>5365.791453553013</v>
      </c>
      <c r="T318" s="12">
        <v>1349.2720420880512</v>
      </c>
      <c r="U318" s="10">
        <v>1523.2345361067314</v>
      </c>
      <c r="V318" s="66">
        <v>2872.5065781947824</v>
      </c>
      <c r="W318" s="51">
        <f t="shared" si="101"/>
        <v>0.3698228123627204</v>
      </c>
      <c r="X318" s="47">
        <f t="shared" si="102"/>
        <v>0.030012346007976053</v>
      </c>
      <c r="Y318" s="47">
        <f t="shared" si="103"/>
        <v>0.20825902657072667</v>
      </c>
      <c r="Z318" s="78">
        <f t="shared" si="104"/>
        <v>0.3919058150585768</v>
      </c>
      <c r="AA318" s="31">
        <f t="shared" si="105"/>
        <v>0.9999999999999999</v>
      </c>
      <c r="AB318" s="59">
        <f t="shared" si="106"/>
        <v>0.6080941849414232</v>
      </c>
      <c r="AC318" s="59">
        <f t="shared" si="107"/>
        <v>0.04935476567806202</v>
      </c>
      <c r="AD318" s="59">
        <f t="shared" si="108"/>
        <v>0.3424782405883193</v>
      </c>
      <c r="AE318" s="51">
        <f t="shared" si="109"/>
        <v>0.11600402678033483</v>
      </c>
      <c r="AF318" s="47">
        <f t="shared" si="110"/>
        <v>0.3542428744344448</v>
      </c>
      <c r="AG318" s="52">
        <f t="shared" si="111"/>
        <v>0.13792009251883838</v>
      </c>
      <c r="AH318" s="31">
        <f t="shared" si="112"/>
        <v>0.608166993733618</v>
      </c>
      <c r="AI318" s="31">
        <f t="shared" si="113"/>
        <v>0.9999999999999993</v>
      </c>
      <c r="AJ318" s="31">
        <f t="shared" si="114"/>
        <v>0.6575217594116806</v>
      </c>
      <c r="AK318" s="31">
        <f t="shared" si="115"/>
        <v>0.07506179829276272</v>
      </c>
      <c r="AL318" s="31">
        <f t="shared" si="116"/>
        <v>0.9249382017072373</v>
      </c>
      <c r="AM318" s="31"/>
      <c r="AN318" s="17">
        <f t="shared" si="117"/>
        <v>3.0537118776509278</v>
      </c>
      <c r="AO318" s="67">
        <f t="shared" si="118"/>
        <v>1.1289306296967856</v>
      </c>
      <c r="AP318" s="75">
        <f t="shared" si="119"/>
        <v>0.28387881811882687</v>
      </c>
      <c r="AQ318" s="80"/>
    </row>
    <row r="319" spans="1:43" ht="12">
      <c r="A319" s="32">
        <v>3</v>
      </c>
      <c r="B319" s="41" t="s">
        <v>1087</v>
      </c>
      <c r="C319" s="46" t="s">
        <v>467</v>
      </c>
      <c r="D319" s="5">
        <v>11946</v>
      </c>
      <c r="E319" s="5">
        <v>11995</v>
      </c>
      <c r="F319" s="82">
        <f t="shared" si="96"/>
        <v>0.004101791394609074</v>
      </c>
      <c r="G319" s="14">
        <f t="shared" si="97"/>
        <v>11970.5</v>
      </c>
      <c r="H319" s="14">
        <f t="shared" si="98"/>
        <v>3944.500000000002</v>
      </c>
      <c r="I319" s="14">
        <v>4417.437991229202</v>
      </c>
      <c r="J319" s="10">
        <v>823.8439294773851</v>
      </c>
      <c r="K319" s="10">
        <v>52</v>
      </c>
      <c r="L319" s="17">
        <v>875.8439294773851</v>
      </c>
      <c r="M319" s="14">
        <f t="shared" si="99"/>
        <v>5293.281920706588</v>
      </c>
      <c r="N319" s="4">
        <v>583.5</v>
      </c>
      <c r="O319" s="4">
        <v>2149.2180792934105</v>
      </c>
      <c r="P319" s="26">
        <f t="shared" si="100"/>
        <v>8025.999999999998</v>
      </c>
      <c r="Q319" s="9">
        <v>743.5268410900674</v>
      </c>
      <c r="R319" s="10">
        <v>3673.911150139137</v>
      </c>
      <c r="S319" s="11">
        <v>4417.437991229204</v>
      </c>
      <c r="T319" s="12">
        <v>750.0564750984975</v>
      </c>
      <c r="U319" s="10">
        <v>1523.1798729865761</v>
      </c>
      <c r="V319" s="66">
        <v>2273.2363480850736</v>
      </c>
      <c r="W319" s="51">
        <f t="shared" si="101"/>
        <v>0.4421938866970125</v>
      </c>
      <c r="X319" s="47">
        <f t="shared" si="102"/>
        <v>0.04874483104298066</v>
      </c>
      <c r="Y319" s="47">
        <f t="shared" si="103"/>
        <v>0.17954288286148537</v>
      </c>
      <c r="Z319" s="78">
        <f t="shared" si="104"/>
        <v>0.3295183993985215</v>
      </c>
      <c r="AA319" s="31">
        <f t="shared" si="105"/>
        <v>1</v>
      </c>
      <c r="AB319" s="59">
        <f t="shared" si="106"/>
        <v>0.6704816006014784</v>
      </c>
      <c r="AC319" s="59">
        <f t="shared" si="107"/>
        <v>0.07270122103164717</v>
      </c>
      <c r="AD319" s="59">
        <f t="shared" si="108"/>
        <v>0.2677819685140059</v>
      </c>
      <c r="AE319" s="51">
        <f t="shared" si="109"/>
        <v>0.09263977586469817</v>
      </c>
      <c r="AF319" s="47">
        <f t="shared" si="110"/>
        <v>0.45775120235972316</v>
      </c>
      <c r="AG319" s="52">
        <f t="shared" si="111"/>
        <v>0.1091258322299259</v>
      </c>
      <c r="AH319" s="31">
        <f t="shared" si="112"/>
        <v>0.6595168104543472</v>
      </c>
      <c r="AI319" s="31">
        <f t="shared" si="113"/>
        <v>1.0000000000000002</v>
      </c>
      <c r="AJ319" s="31">
        <f t="shared" si="114"/>
        <v>0.7322180314859942</v>
      </c>
      <c r="AK319" s="31">
        <f t="shared" si="115"/>
        <v>0.0992890340109547</v>
      </c>
      <c r="AL319" s="31">
        <f t="shared" si="116"/>
        <v>0.9007109659890453</v>
      </c>
      <c r="AM319" s="31"/>
      <c r="AN319" s="17">
        <f t="shared" si="117"/>
        <v>4.941195054576513</v>
      </c>
      <c r="AO319" s="67">
        <f t="shared" si="118"/>
        <v>2.030753581304064</v>
      </c>
      <c r="AP319" s="75">
        <f t="shared" si="119"/>
        <v>0.34481069706260514</v>
      </c>
      <c r="AQ319" s="80"/>
    </row>
    <row r="320" spans="1:43" ht="12">
      <c r="A320" s="32">
        <v>3</v>
      </c>
      <c r="B320" s="41" t="s">
        <v>922</v>
      </c>
      <c r="C320" s="46" t="s">
        <v>569</v>
      </c>
      <c r="D320" s="5">
        <v>12683</v>
      </c>
      <c r="E320" s="5">
        <v>12758</v>
      </c>
      <c r="F320" s="82">
        <f t="shared" si="96"/>
        <v>0.0059134274225341</v>
      </c>
      <c r="G320" s="14">
        <f t="shared" si="97"/>
        <v>12720.5</v>
      </c>
      <c r="H320" s="14">
        <f t="shared" si="98"/>
        <v>4369.5</v>
      </c>
      <c r="I320" s="14">
        <v>3993.7159295957426</v>
      </c>
      <c r="J320" s="10">
        <v>1187.5992129892036</v>
      </c>
      <c r="K320" s="10">
        <v>48.5</v>
      </c>
      <c r="L320" s="17">
        <v>1236.0992129892036</v>
      </c>
      <c r="M320" s="14">
        <f t="shared" si="99"/>
        <v>5229.815142584946</v>
      </c>
      <c r="N320" s="4">
        <v>544.75</v>
      </c>
      <c r="O320" s="4">
        <v>2576.4348574150545</v>
      </c>
      <c r="P320" s="26">
        <f t="shared" si="100"/>
        <v>8351</v>
      </c>
      <c r="Q320" s="9">
        <v>436.42139607109897</v>
      </c>
      <c r="R320" s="10">
        <v>3557.2945335246454</v>
      </c>
      <c r="S320" s="11">
        <v>3993.7159295957445</v>
      </c>
      <c r="T320" s="12">
        <v>439.42139607109897</v>
      </c>
      <c r="U320" s="10">
        <v>1496.416021489813</v>
      </c>
      <c r="V320" s="66">
        <v>1935.837417560912</v>
      </c>
      <c r="W320" s="51">
        <f t="shared" si="101"/>
        <v>0.41113282831531356</v>
      </c>
      <c r="X320" s="47">
        <f t="shared" si="102"/>
        <v>0.04282457450571912</v>
      </c>
      <c r="Y320" s="47">
        <f t="shared" si="103"/>
        <v>0.2025419486195554</v>
      </c>
      <c r="Z320" s="78">
        <f t="shared" si="104"/>
        <v>0.343500648559412</v>
      </c>
      <c r="AA320" s="31">
        <f t="shared" si="105"/>
        <v>1</v>
      </c>
      <c r="AB320" s="59">
        <f t="shared" si="106"/>
        <v>0.656499351440588</v>
      </c>
      <c r="AC320" s="59">
        <f t="shared" si="107"/>
        <v>0.06523170877739193</v>
      </c>
      <c r="AD320" s="59">
        <f t="shared" si="108"/>
        <v>0.30851812446593874</v>
      </c>
      <c r="AE320" s="51">
        <f t="shared" si="109"/>
        <v>0.052259776801712246</v>
      </c>
      <c r="AF320" s="47">
        <f t="shared" si="110"/>
        <v>0.4259722827834565</v>
      </c>
      <c r="AG320" s="52">
        <f t="shared" si="111"/>
        <v>0.14801810717150085</v>
      </c>
      <c r="AH320" s="31">
        <f t="shared" si="112"/>
        <v>0.6262501667566696</v>
      </c>
      <c r="AI320" s="31">
        <f t="shared" si="113"/>
        <v>1.0000000000000002</v>
      </c>
      <c r="AJ320" s="31">
        <f t="shared" si="114"/>
        <v>0.6914818755340614</v>
      </c>
      <c r="AK320" s="31">
        <f t="shared" si="115"/>
        <v>0.0943361078365368</v>
      </c>
      <c r="AL320" s="31">
        <f t="shared" si="116"/>
        <v>0.9056638921634632</v>
      </c>
      <c r="AM320" s="31"/>
      <c r="AN320" s="17">
        <f t="shared" si="117"/>
        <v>8.151054383559861</v>
      </c>
      <c r="AO320" s="67">
        <f t="shared" si="118"/>
        <v>3.4054236659147357</v>
      </c>
      <c r="AP320" s="75">
        <f t="shared" si="119"/>
        <v>0.3746926541270762</v>
      </c>
      <c r="AQ320" s="80"/>
    </row>
    <row r="321" spans="1:43" ht="12">
      <c r="A321" s="32">
        <v>1</v>
      </c>
      <c r="B321" s="41" t="s">
        <v>687</v>
      </c>
      <c r="C321" s="46" t="s">
        <v>211</v>
      </c>
      <c r="D321" s="5">
        <v>13368</v>
      </c>
      <c r="E321" s="5">
        <v>13402</v>
      </c>
      <c r="F321" s="82">
        <f t="shared" si="96"/>
        <v>0.0025433871932974265</v>
      </c>
      <c r="G321" s="14">
        <f t="shared" si="97"/>
        <v>13385</v>
      </c>
      <c r="H321" s="14">
        <f t="shared" si="98"/>
        <v>4632.5</v>
      </c>
      <c r="I321" s="14">
        <v>3264.4904329247624</v>
      </c>
      <c r="J321" s="10">
        <v>1019.7448412698413</v>
      </c>
      <c r="K321" s="10">
        <v>38.5</v>
      </c>
      <c r="L321" s="17">
        <v>1058.2448412698413</v>
      </c>
      <c r="M321" s="14">
        <f t="shared" si="99"/>
        <v>4322.735274194603</v>
      </c>
      <c r="N321" s="4">
        <v>327.58333333333337</v>
      </c>
      <c r="O321" s="4">
        <v>4102.181392472063</v>
      </c>
      <c r="P321" s="26">
        <f t="shared" si="100"/>
        <v>8752.5</v>
      </c>
      <c r="Q321" s="9">
        <v>143.63837430694244</v>
      </c>
      <c r="R321" s="10">
        <v>3120.852058617819</v>
      </c>
      <c r="S321" s="11">
        <v>3264.490432924761</v>
      </c>
      <c r="T321" s="12">
        <v>144.7130011726141</v>
      </c>
      <c r="U321" s="10">
        <v>1471.5564856037233</v>
      </c>
      <c r="V321" s="66">
        <v>1616.2694867763375</v>
      </c>
      <c r="W321" s="51">
        <f t="shared" si="101"/>
        <v>0.32295369997718365</v>
      </c>
      <c r="X321" s="47">
        <f t="shared" si="102"/>
        <v>0.024473913584858675</v>
      </c>
      <c r="Y321" s="47">
        <f t="shared" si="103"/>
        <v>0.30647600989705365</v>
      </c>
      <c r="Z321" s="78">
        <f t="shared" si="104"/>
        <v>0.34609637654090397</v>
      </c>
      <c r="AA321" s="31">
        <f t="shared" si="105"/>
        <v>1</v>
      </c>
      <c r="AB321" s="59">
        <f t="shared" si="106"/>
        <v>0.653903623459096</v>
      </c>
      <c r="AC321" s="59">
        <f t="shared" si="107"/>
        <v>0.037427401694753885</v>
      </c>
      <c r="AD321" s="59">
        <f t="shared" si="108"/>
        <v>0.468686820048222</v>
      </c>
      <c r="AE321" s="51">
        <f t="shared" si="109"/>
        <v>0.016411125313560974</v>
      </c>
      <c r="AF321" s="47">
        <f t="shared" si="110"/>
        <v>0.3565669304333412</v>
      </c>
      <c r="AG321" s="52">
        <f t="shared" si="111"/>
        <v>0.12090772251012183</v>
      </c>
      <c r="AH321" s="31">
        <f t="shared" si="112"/>
        <v>0.493885778257024</v>
      </c>
      <c r="AI321" s="31">
        <f t="shared" si="113"/>
        <v>0.9999999999999998</v>
      </c>
      <c r="AJ321" s="31">
        <f t="shared" si="114"/>
        <v>0.531313179951778</v>
      </c>
      <c r="AK321" s="31">
        <f t="shared" si="115"/>
        <v>0.07044320206427178</v>
      </c>
      <c r="AL321" s="31">
        <f t="shared" si="116"/>
        <v>0.9295567979357283</v>
      </c>
      <c r="AM321" s="31"/>
      <c r="AN321" s="17">
        <f t="shared" si="117"/>
        <v>21.727146897032092</v>
      </c>
      <c r="AO321" s="67">
        <f t="shared" si="118"/>
        <v>10.168792531974693</v>
      </c>
      <c r="AP321" s="75">
        <f t="shared" si="119"/>
        <v>0.45077677997215293</v>
      </c>
      <c r="AQ321" s="80"/>
    </row>
    <row r="322" spans="1:43" ht="12">
      <c r="A322" s="32">
        <v>1</v>
      </c>
      <c r="B322" s="41" t="s">
        <v>836</v>
      </c>
      <c r="C322" s="46" t="s">
        <v>116</v>
      </c>
      <c r="D322" s="5">
        <v>13806</v>
      </c>
      <c r="E322" s="5">
        <v>13867</v>
      </c>
      <c r="F322" s="82">
        <f t="shared" si="96"/>
        <v>0.004418368825148486</v>
      </c>
      <c r="G322" s="14">
        <f t="shared" si="97"/>
        <v>13836.5</v>
      </c>
      <c r="H322" s="14">
        <f t="shared" si="98"/>
        <v>4761</v>
      </c>
      <c r="I322" s="14">
        <v>5055.790542754011</v>
      </c>
      <c r="J322" s="10">
        <v>893.6898867199793</v>
      </c>
      <c r="K322" s="10">
        <v>176.66666666666666</v>
      </c>
      <c r="L322" s="17">
        <v>1070.356553386646</v>
      </c>
      <c r="M322" s="14">
        <f t="shared" si="99"/>
        <v>6126.147096140657</v>
      </c>
      <c r="N322" s="4">
        <v>373.5833333333333</v>
      </c>
      <c r="O322" s="4">
        <v>2575.7695705260103</v>
      </c>
      <c r="P322" s="26">
        <f t="shared" si="100"/>
        <v>9075.5</v>
      </c>
      <c r="Q322" s="9">
        <v>812.7689161515488</v>
      </c>
      <c r="R322" s="10">
        <v>4243.021626602461</v>
      </c>
      <c r="S322" s="11">
        <v>5055.79054275401</v>
      </c>
      <c r="T322" s="12">
        <v>814.7160905987232</v>
      </c>
      <c r="U322" s="10">
        <v>1455.037708923102</v>
      </c>
      <c r="V322" s="66">
        <v>2269.7537995218254</v>
      </c>
      <c r="W322" s="51">
        <f t="shared" si="101"/>
        <v>0.44275265393276164</v>
      </c>
      <c r="X322" s="47">
        <f t="shared" si="102"/>
        <v>0.02699984340934003</v>
      </c>
      <c r="Y322" s="47">
        <f t="shared" si="103"/>
        <v>0.18615759552820513</v>
      </c>
      <c r="Z322" s="78">
        <f t="shared" si="104"/>
        <v>0.34408990712969323</v>
      </c>
      <c r="AA322" s="31">
        <f t="shared" si="105"/>
        <v>1</v>
      </c>
      <c r="AB322" s="59">
        <f t="shared" si="106"/>
        <v>0.6559100928703068</v>
      </c>
      <c r="AC322" s="59">
        <f t="shared" si="107"/>
        <v>0.041163939544194075</v>
      </c>
      <c r="AD322" s="59">
        <f t="shared" si="108"/>
        <v>0.2838157204039458</v>
      </c>
      <c r="AE322" s="51">
        <f t="shared" si="109"/>
        <v>0.08955637883880213</v>
      </c>
      <c r="AF322" s="47">
        <f t="shared" si="110"/>
        <v>0.4675248335190855</v>
      </c>
      <c r="AG322" s="52">
        <f t="shared" si="111"/>
        <v>0.11793912769397234</v>
      </c>
      <c r="AH322" s="31">
        <f t="shared" si="112"/>
        <v>0.67502034005186</v>
      </c>
      <c r="AI322" s="31">
        <f t="shared" si="113"/>
        <v>0.9999999999999998</v>
      </c>
      <c r="AJ322" s="31">
        <f t="shared" si="114"/>
        <v>0.7161842795960541</v>
      </c>
      <c r="AK322" s="31">
        <f t="shared" si="115"/>
        <v>0.057476742672167506</v>
      </c>
      <c r="AL322" s="31">
        <f t="shared" si="116"/>
        <v>0.9425232573278325</v>
      </c>
      <c r="AM322" s="31"/>
      <c r="AN322" s="17">
        <f t="shared" si="117"/>
        <v>5.220452630857388</v>
      </c>
      <c r="AO322" s="67">
        <f t="shared" si="118"/>
        <v>1.7859444850951889</v>
      </c>
      <c r="AP322" s="75">
        <f t="shared" si="119"/>
        <v>0.2877962796557051</v>
      </c>
      <c r="AQ322" s="80"/>
    </row>
    <row r="323" spans="1:43" ht="12">
      <c r="A323" s="32">
        <v>1</v>
      </c>
      <c r="B323" s="41" t="s">
        <v>671</v>
      </c>
      <c r="C323" s="46" t="s">
        <v>215</v>
      </c>
      <c r="D323" s="5">
        <v>12354</v>
      </c>
      <c r="E323" s="5">
        <v>12526</v>
      </c>
      <c r="F323" s="82">
        <f aca="true" t="shared" si="120" ref="F323:F386">(E323-D323)/D323</f>
        <v>0.013922616156710378</v>
      </c>
      <c r="G323" s="14">
        <f aca="true" t="shared" si="121" ref="G323:G386">(D323+E323)/2</f>
        <v>12440</v>
      </c>
      <c r="H323" s="14">
        <f aca="true" t="shared" si="122" ref="H323:H386">G323-P323</f>
        <v>4312</v>
      </c>
      <c r="I323" s="14">
        <v>4847.308480766309</v>
      </c>
      <c r="J323" s="10">
        <v>600.4661764705884</v>
      </c>
      <c r="K323" s="10">
        <v>65.5</v>
      </c>
      <c r="L323" s="17">
        <v>665.9661764705884</v>
      </c>
      <c r="M323" s="14">
        <f aca="true" t="shared" si="123" ref="M323:M386">I323+L323</f>
        <v>5513.274657236898</v>
      </c>
      <c r="N323" s="4">
        <v>328.33333333333337</v>
      </c>
      <c r="O323" s="4">
        <v>2286.3920094297696</v>
      </c>
      <c r="P323" s="26">
        <f aca="true" t="shared" si="124" ref="P323:P386">SUM(M323:O323)</f>
        <v>8128</v>
      </c>
      <c r="Q323" s="9">
        <v>504.24966149003035</v>
      </c>
      <c r="R323" s="10">
        <v>4343.058819276275</v>
      </c>
      <c r="S323" s="11">
        <v>4847.308480766305</v>
      </c>
      <c r="T323" s="12">
        <v>508.78591149003046</v>
      </c>
      <c r="U323" s="10">
        <v>1448.5159657752151</v>
      </c>
      <c r="V323" s="66">
        <v>1957.3018772652456</v>
      </c>
      <c r="W323" s="51">
        <f aca="true" t="shared" si="125" ref="W323:W386">M323/G323</f>
        <v>0.443189281128368</v>
      </c>
      <c r="X323" s="47">
        <f aca="true" t="shared" si="126" ref="X323:X386">N323/G323</f>
        <v>0.026393354769560562</v>
      </c>
      <c r="Y323" s="47">
        <f aca="true" t="shared" si="127" ref="Y323:Y386">O323/G323</f>
        <v>0.18379356988985285</v>
      </c>
      <c r="Z323" s="78">
        <f aca="true" t="shared" si="128" ref="Z323:Z386">(G323-P323)/G323</f>
        <v>0.34662379421221867</v>
      </c>
      <c r="AA323" s="31">
        <f aca="true" t="shared" si="129" ref="AA323:AA386">SUM(W323:Z323)</f>
        <v>1</v>
      </c>
      <c r="AB323" s="59">
        <f aca="true" t="shared" si="130" ref="AB323:AB386">P323/G323</f>
        <v>0.6533762057877813</v>
      </c>
      <c r="AC323" s="59">
        <f aca="true" t="shared" si="131" ref="AC323:AC386">N323/P323</f>
        <v>0.040395341207349084</v>
      </c>
      <c r="AD323" s="59">
        <f aca="true" t="shared" si="132" ref="AD323:AD386">O323/P323</f>
        <v>0.28129822950661537</v>
      </c>
      <c r="AE323" s="51">
        <f aca="true" t="shared" si="133" ref="AE323:AE386">Q323/P323</f>
        <v>0.062038590242375784</v>
      </c>
      <c r="AF323" s="47">
        <f aca="true" t="shared" si="134" ref="AF323:AF386">R323/P323</f>
        <v>0.5343330240251323</v>
      </c>
      <c r="AG323" s="52">
        <f aca="true" t="shared" si="135" ref="AG323:AG386">L323/P323</f>
        <v>0.08193481501852712</v>
      </c>
      <c r="AH323" s="31">
        <f aca="true" t="shared" si="136" ref="AH323:AH386">SUM(AE323:AG323)</f>
        <v>0.6783064292860352</v>
      </c>
      <c r="AI323" s="31">
        <f aca="true" t="shared" si="137" ref="AI323:AI386">AC323+AD323+AH323</f>
        <v>0.9999999999999997</v>
      </c>
      <c r="AJ323" s="31">
        <f aca="true" t="shared" si="138" ref="AJ323:AJ386">(M323+N323)/P323</f>
        <v>0.7187017704933847</v>
      </c>
      <c r="AK323" s="31">
        <f aca="true" t="shared" si="139" ref="AK323:AK386">N323/(M323+N323)</f>
        <v>0.056205985383364104</v>
      </c>
      <c r="AL323" s="31">
        <f aca="true" t="shared" si="140" ref="AL323:AL386">M323/(N323+M323)</f>
        <v>0.9437940146166359</v>
      </c>
      <c r="AM323" s="31"/>
      <c r="AN323" s="17">
        <f aca="true" t="shared" si="141" ref="AN323:AN386">R323/Q323</f>
        <v>8.61291370318975</v>
      </c>
      <c r="AO323" s="67">
        <f aca="true" t="shared" si="142" ref="AO323:AO386">U323/T323</f>
        <v>2.847004866021331</v>
      </c>
      <c r="AP323" s="75">
        <f aca="true" t="shared" si="143" ref="AP323:AP386">U323/S323</f>
        <v>0.29882892155983043</v>
      </c>
      <c r="AQ323" s="80"/>
    </row>
    <row r="324" spans="1:43" ht="12">
      <c r="A324" s="32">
        <v>1</v>
      </c>
      <c r="B324" s="41" t="s">
        <v>708</v>
      </c>
      <c r="C324" s="46" t="s">
        <v>208</v>
      </c>
      <c r="D324" s="5">
        <v>12643</v>
      </c>
      <c r="E324" s="5">
        <v>12743</v>
      </c>
      <c r="F324" s="82">
        <f t="shared" si="120"/>
        <v>0.007909515146721505</v>
      </c>
      <c r="G324" s="14">
        <f t="shared" si="121"/>
        <v>12693</v>
      </c>
      <c r="H324" s="14">
        <f t="shared" si="122"/>
        <v>4298.833333333332</v>
      </c>
      <c r="I324" s="14">
        <v>4189.70545985068</v>
      </c>
      <c r="J324" s="10">
        <v>1253.7070641347198</v>
      </c>
      <c r="K324" s="10">
        <v>63</v>
      </c>
      <c r="L324" s="17">
        <v>1316.7070641347198</v>
      </c>
      <c r="M324" s="14">
        <f t="shared" si="123"/>
        <v>5506.4125239854</v>
      </c>
      <c r="N324" s="4">
        <v>279.33333333333337</v>
      </c>
      <c r="O324" s="4">
        <v>2608.4208093479338</v>
      </c>
      <c r="P324" s="26">
        <f t="shared" si="124"/>
        <v>8394.166666666668</v>
      </c>
      <c r="Q324" s="9">
        <v>492.70965579935637</v>
      </c>
      <c r="R324" s="10">
        <v>3696.995804051325</v>
      </c>
      <c r="S324" s="11">
        <v>4189.705459850682</v>
      </c>
      <c r="T324" s="12">
        <v>494.78811733781794</v>
      </c>
      <c r="U324" s="10">
        <v>1446.4245643613278</v>
      </c>
      <c r="V324" s="66">
        <v>1941.2126816991458</v>
      </c>
      <c r="W324" s="51">
        <f t="shared" si="125"/>
        <v>0.43381489986491767</v>
      </c>
      <c r="X324" s="47">
        <f t="shared" si="126"/>
        <v>0.022006880432784478</v>
      </c>
      <c r="Y324" s="47">
        <f t="shared" si="127"/>
        <v>0.20550073342377168</v>
      </c>
      <c r="Z324" s="78">
        <f t="shared" si="128"/>
        <v>0.3386774862785261</v>
      </c>
      <c r="AA324" s="31">
        <f t="shared" si="129"/>
        <v>0.9999999999999999</v>
      </c>
      <c r="AB324" s="59">
        <f t="shared" si="130"/>
        <v>0.6613225137214739</v>
      </c>
      <c r="AC324" s="59">
        <f t="shared" si="131"/>
        <v>0.033277077335451204</v>
      </c>
      <c r="AD324" s="59">
        <f t="shared" si="132"/>
        <v>0.31074207993820313</v>
      </c>
      <c r="AE324" s="51">
        <f t="shared" si="133"/>
        <v>0.05869667298314579</v>
      </c>
      <c r="AF324" s="47">
        <f t="shared" si="134"/>
        <v>0.44042439837799957</v>
      </c>
      <c r="AG324" s="52">
        <f t="shared" si="135"/>
        <v>0.15685977136520038</v>
      </c>
      <c r="AH324" s="31">
        <f t="shared" si="136"/>
        <v>0.6559808427263457</v>
      </c>
      <c r="AI324" s="31">
        <f t="shared" si="137"/>
        <v>1</v>
      </c>
      <c r="AJ324" s="31">
        <f t="shared" si="138"/>
        <v>0.6892579200617968</v>
      </c>
      <c r="AK324" s="31">
        <f t="shared" si="139"/>
        <v>0.04827957193798758</v>
      </c>
      <c r="AL324" s="31">
        <f t="shared" si="140"/>
        <v>0.9517204280620125</v>
      </c>
      <c r="AM324" s="31"/>
      <c r="AN324" s="17">
        <f t="shared" si="141"/>
        <v>7.503396291378617</v>
      </c>
      <c r="AO324" s="67">
        <f t="shared" si="142"/>
        <v>2.9233211422775085</v>
      </c>
      <c r="AP324" s="75">
        <f t="shared" si="143"/>
        <v>0.3452329950690322</v>
      </c>
      <c r="AQ324" s="80"/>
    </row>
    <row r="325" spans="1:43" ht="12">
      <c r="A325" s="32">
        <v>3</v>
      </c>
      <c r="B325" s="41" t="s">
        <v>988</v>
      </c>
      <c r="C325" s="46" t="s">
        <v>370</v>
      </c>
      <c r="D325" s="5">
        <v>9066</v>
      </c>
      <c r="E325" s="5">
        <v>9091</v>
      </c>
      <c r="F325" s="82">
        <f t="shared" si="120"/>
        <v>0.002757555702625193</v>
      </c>
      <c r="G325" s="14">
        <f t="shared" si="121"/>
        <v>9078.5</v>
      </c>
      <c r="H325" s="14">
        <f t="shared" si="122"/>
        <v>2958.499999999999</v>
      </c>
      <c r="I325" s="14">
        <v>3170.0460816371633</v>
      </c>
      <c r="J325" s="10">
        <v>567.598247177659</v>
      </c>
      <c r="K325" s="10">
        <v>38</v>
      </c>
      <c r="L325" s="17">
        <v>605.598247177659</v>
      </c>
      <c r="M325" s="14">
        <f t="shared" si="123"/>
        <v>3775.644328814822</v>
      </c>
      <c r="N325" s="4">
        <v>516.6666666666666</v>
      </c>
      <c r="O325" s="4">
        <v>1827.689004518512</v>
      </c>
      <c r="P325" s="26">
        <f t="shared" si="124"/>
        <v>6120.000000000001</v>
      </c>
      <c r="Q325" s="9">
        <v>315.66048726569824</v>
      </c>
      <c r="R325" s="10">
        <v>2854.3855943714684</v>
      </c>
      <c r="S325" s="11">
        <v>3170.0460816371665</v>
      </c>
      <c r="T325" s="12">
        <v>319.7562664864774</v>
      </c>
      <c r="U325" s="10">
        <v>1443.6783847905417</v>
      </c>
      <c r="V325" s="66">
        <v>1763.4346512770192</v>
      </c>
      <c r="W325" s="51">
        <f t="shared" si="125"/>
        <v>0.41588856405957175</v>
      </c>
      <c r="X325" s="47">
        <f t="shared" si="126"/>
        <v>0.05691101687136274</v>
      </c>
      <c r="Y325" s="47">
        <f t="shared" si="127"/>
        <v>0.20132059310662687</v>
      </c>
      <c r="Z325" s="78">
        <f t="shared" si="128"/>
        <v>0.32587982596243864</v>
      </c>
      <c r="AA325" s="31">
        <f t="shared" si="129"/>
        <v>1</v>
      </c>
      <c r="AB325" s="59">
        <f t="shared" si="130"/>
        <v>0.6741201740375614</v>
      </c>
      <c r="AC325" s="59">
        <f t="shared" si="131"/>
        <v>0.0844226579520697</v>
      </c>
      <c r="AD325" s="59">
        <f t="shared" si="132"/>
        <v>0.2986419942023712</v>
      </c>
      <c r="AE325" s="51">
        <f t="shared" si="133"/>
        <v>0.051578510991127154</v>
      </c>
      <c r="AF325" s="47">
        <f t="shared" si="134"/>
        <v>0.4664028748972987</v>
      </c>
      <c r="AG325" s="52">
        <f t="shared" si="135"/>
        <v>0.09895396195713381</v>
      </c>
      <c r="AH325" s="31">
        <f t="shared" si="136"/>
        <v>0.6169353478455597</v>
      </c>
      <c r="AI325" s="31">
        <f t="shared" si="137"/>
        <v>1.0000000000000007</v>
      </c>
      <c r="AJ325" s="31">
        <f t="shared" si="138"/>
        <v>0.7013580057976289</v>
      </c>
      <c r="AK325" s="31">
        <f t="shared" si="139"/>
        <v>0.12037027773862637</v>
      </c>
      <c r="AL325" s="31">
        <f t="shared" si="140"/>
        <v>0.8796297222613736</v>
      </c>
      <c r="AM325" s="31"/>
      <c r="AN325" s="17">
        <f t="shared" si="141"/>
        <v>9.042581221034707</v>
      </c>
      <c r="AO325" s="67">
        <f t="shared" si="142"/>
        <v>4.5149338296129855</v>
      </c>
      <c r="AP325" s="75">
        <f t="shared" si="143"/>
        <v>0.4554124285931376</v>
      </c>
      <c r="AQ325" s="80"/>
    </row>
    <row r="326" spans="1:43" ht="12">
      <c r="A326" s="32">
        <v>1</v>
      </c>
      <c r="B326" s="41" t="s">
        <v>848</v>
      </c>
      <c r="C326" s="46" t="s">
        <v>154</v>
      </c>
      <c r="D326" s="5">
        <v>11785</v>
      </c>
      <c r="E326" s="5">
        <v>11920</v>
      </c>
      <c r="F326" s="82">
        <f t="shared" si="120"/>
        <v>0.011455239711497667</v>
      </c>
      <c r="G326" s="14">
        <f t="shared" si="121"/>
        <v>11852.5</v>
      </c>
      <c r="H326" s="14">
        <f t="shared" si="122"/>
        <v>4163.500000000001</v>
      </c>
      <c r="I326" s="14">
        <v>4348.721991317192</v>
      </c>
      <c r="J326" s="10">
        <v>953.3953820417055</v>
      </c>
      <c r="K326" s="10">
        <v>191</v>
      </c>
      <c r="L326" s="17">
        <v>1144.3953820417055</v>
      </c>
      <c r="M326" s="14">
        <f t="shared" si="123"/>
        <v>5493.117373358898</v>
      </c>
      <c r="N326" s="4">
        <v>203.5</v>
      </c>
      <c r="O326" s="4">
        <v>1992.3826266411015</v>
      </c>
      <c r="P326" s="26">
        <f t="shared" si="124"/>
        <v>7688.999999999999</v>
      </c>
      <c r="Q326" s="9">
        <v>572.2728479927943</v>
      </c>
      <c r="R326" s="10">
        <v>3776.449143324393</v>
      </c>
      <c r="S326" s="11">
        <v>4348.7219913171875</v>
      </c>
      <c r="T326" s="12">
        <v>582.4259125089231</v>
      </c>
      <c r="U326" s="10">
        <v>1430.5730704227497</v>
      </c>
      <c r="V326" s="66">
        <v>2012.9989829316728</v>
      </c>
      <c r="W326" s="51">
        <f t="shared" si="125"/>
        <v>0.4634564331034716</v>
      </c>
      <c r="X326" s="47">
        <f t="shared" si="126"/>
        <v>0.01716937354988399</v>
      </c>
      <c r="Y326" s="47">
        <f t="shared" si="127"/>
        <v>0.16809809125847724</v>
      </c>
      <c r="Z326" s="78">
        <f t="shared" si="128"/>
        <v>0.3512761020881671</v>
      </c>
      <c r="AA326" s="31">
        <f t="shared" si="129"/>
        <v>1</v>
      </c>
      <c r="AB326" s="59">
        <f t="shared" si="130"/>
        <v>0.6487238979118328</v>
      </c>
      <c r="AC326" s="59">
        <f t="shared" si="131"/>
        <v>0.026466380543633764</v>
      </c>
      <c r="AD326" s="59">
        <f t="shared" si="132"/>
        <v>0.2591211635636756</v>
      </c>
      <c r="AE326" s="51">
        <f t="shared" si="133"/>
        <v>0.074427474052906</v>
      </c>
      <c r="AF326" s="47">
        <f t="shared" si="134"/>
        <v>0.49114958295284084</v>
      </c>
      <c r="AG326" s="52">
        <f t="shared" si="135"/>
        <v>0.1488353988869431</v>
      </c>
      <c r="AH326" s="31">
        <f t="shared" si="136"/>
        <v>0.7144124558926899</v>
      </c>
      <c r="AI326" s="31">
        <f t="shared" si="137"/>
        <v>0.9999999999999992</v>
      </c>
      <c r="AJ326" s="31">
        <f t="shared" si="138"/>
        <v>0.7408788364363244</v>
      </c>
      <c r="AK326" s="31">
        <f t="shared" si="139"/>
        <v>0.035722953932573895</v>
      </c>
      <c r="AL326" s="31">
        <f t="shared" si="140"/>
        <v>0.9642770460674261</v>
      </c>
      <c r="AM326" s="31"/>
      <c r="AN326" s="17">
        <f t="shared" si="141"/>
        <v>6.599036030750045</v>
      </c>
      <c r="AO326" s="67">
        <f t="shared" si="142"/>
        <v>2.456231839445901</v>
      </c>
      <c r="AP326" s="75">
        <f t="shared" si="143"/>
        <v>0.32896402052811896</v>
      </c>
      <c r="AQ326" s="80"/>
    </row>
    <row r="327" spans="1:43" ht="12">
      <c r="A327" s="32">
        <v>3</v>
      </c>
      <c r="B327" s="41" t="s">
        <v>1011</v>
      </c>
      <c r="C327" s="46" t="s">
        <v>385</v>
      </c>
      <c r="D327" s="5">
        <v>18874</v>
      </c>
      <c r="E327" s="5">
        <v>18978</v>
      </c>
      <c r="F327" s="82">
        <f t="shared" si="120"/>
        <v>0.005510225707322242</v>
      </c>
      <c r="G327" s="14">
        <f t="shared" si="121"/>
        <v>18926</v>
      </c>
      <c r="H327" s="14">
        <f t="shared" si="122"/>
        <v>6394</v>
      </c>
      <c r="I327" s="14">
        <v>5190.957655942307</v>
      </c>
      <c r="J327" s="10">
        <v>541.9735930735928</v>
      </c>
      <c r="K327" s="10">
        <v>51.5</v>
      </c>
      <c r="L327" s="17">
        <v>593.4735930735928</v>
      </c>
      <c r="M327" s="14">
        <f t="shared" si="123"/>
        <v>5784.431249015899</v>
      </c>
      <c r="N327" s="4">
        <v>1968.75</v>
      </c>
      <c r="O327" s="4">
        <v>4778.8187509841</v>
      </c>
      <c r="P327" s="26">
        <f t="shared" si="124"/>
        <v>12532</v>
      </c>
      <c r="Q327" s="9">
        <v>672.3580799963074</v>
      </c>
      <c r="R327" s="10">
        <v>4518.599575945994</v>
      </c>
      <c r="S327" s="11">
        <v>5190.957655942301</v>
      </c>
      <c r="T327" s="12">
        <v>678.4505427482795</v>
      </c>
      <c r="U327" s="10">
        <v>1421.5845135177785</v>
      </c>
      <c r="V327" s="66">
        <v>2100.035056266058</v>
      </c>
      <c r="W327" s="51">
        <f t="shared" si="125"/>
        <v>0.3056341143937387</v>
      </c>
      <c r="X327" s="47">
        <f t="shared" si="126"/>
        <v>0.1040235654654972</v>
      </c>
      <c r="Y327" s="47">
        <f t="shared" si="127"/>
        <v>0.25250019819212194</v>
      </c>
      <c r="Z327" s="78">
        <f t="shared" si="128"/>
        <v>0.3378421219486421</v>
      </c>
      <c r="AA327" s="31">
        <f t="shared" si="129"/>
        <v>1</v>
      </c>
      <c r="AB327" s="59">
        <f t="shared" si="130"/>
        <v>0.662157878051358</v>
      </c>
      <c r="AC327" s="59">
        <f t="shared" si="131"/>
        <v>0.15709782955633578</v>
      </c>
      <c r="AD327" s="59">
        <f t="shared" si="132"/>
        <v>0.3813292970782078</v>
      </c>
      <c r="AE327" s="51">
        <f t="shared" si="133"/>
        <v>0.05365129907407496</v>
      </c>
      <c r="AF327" s="47">
        <f t="shared" si="134"/>
        <v>0.3605649198807847</v>
      </c>
      <c r="AG327" s="52">
        <f t="shared" si="135"/>
        <v>0.0473566544105963</v>
      </c>
      <c r="AH327" s="31">
        <f t="shared" si="136"/>
        <v>0.46157287336545594</v>
      </c>
      <c r="AI327" s="31">
        <f t="shared" si="137"/>
        <v>0.9999999999999994</v>
      </c>
      <c r="AJ327" s="31">
        <f t="shared" si="138"/>
        <v>0.6186707029217922</v>
      </c>
      <c r="AK327" s="31">
        <f t="shared" si="139"/>
        <v>0.25392802473821835</v>
      </c>
      <c r="AL327" s="31">
        <f t="shared" si="140"/>
        <v>0.7460719752617816</v>
      </c>
      <c r="AM327" s="31"/>
      <c r="AN327" s="17">
        <f t="shared" si="141"/>
        <v>6.720525431881193</v>
      </c>
      <c r="AO327" s="67">
        <f t="shared" si="142"/>
        <v>2.0953399311307184</v>
      </c>
      <c r="AP327" s="75">
        <f t="shared" si="143"/>
        <v>0.27385785200741</v>
      </c>
      <c r="AQ327" s="80"/>
    </row>
    <row r="328" spans="1:43" ht="12">
      <c r="A328" s="32">
        <v>1</v>
      </c>
      <c r="B328" s="41" t="s">
        <v>781</v>
      </c>
      <c r="C328" s="46" t="s">
        <v>287</v>
      </c>
      <c r="D328" s="5">
        <v>7559</v>
      </c>
      <c r="E328" s="5">
        <v>7526</v>
      </c>
      <c r="F328" s="82">
        <f t="shared" si="120"/>
        <v>-0.004365656832914407</v>
      </c>
      <c r="G328" s="14">
        <f t="shared" si="121"/>
        <v>7542.5</v>
      </c>
      <c r="H328" s="14">
        <f t="shared" si="122"/>
        <v>2616.500000000001</v>
      </c>
      <c r="I328" s="14">
        <v>2793.424624288609</v>
      </c>
      <c r="J328" s="10">
        <v>580.8621794871793</v>
      </c>
      <c r="K328" s="10">
        <v>115</v>
      </c>
      <c r="L328" s="17">
        <v>695.8621794871793</v>
      </c>
      <c r="M328" s="14">
        <f t="shared" si="123"/>
        <v>3489.286803775788</v>
      </c>
      <c r="N328" s="4">
        <v>126.91666666666664</v>
      </c>
      <c r="O328" s="4">
        <v>1309.7965295575445</v>
      </c>
      <c r="P328" s="26">
        <f t="shared" si="124"/>
        <v>4925.999999999999</v>
      </c>
      <c r="Q328" s="9">
        <v>543.0917860228489</v>
      </c>
      <c r="R328" s="10">
        <v>2250.332838265757</v>
      </c>
      <c r="S328" s="11">
        <v>2793.4246242886056</v>
      </c>
      <c r="T328" s="12">
        <v>548.2041713439498</v>
      </c>
      <c r="U328" s="10">
        <v>1412.1455440294537</v>
      </c>
      <c r="V328" s="66">
        <v>1960.3497153734036</v>
      </c>
      <c r="W328" s="51">
        <f t="shared" si="125"/>
        <v>0.4626167456116391</v>
      </c>
      <c r="X328" s="47">
        <f t="shared" si="126"/>
        <v>0.016826869959120538</v>
      </c>
      <c r="Y328" s="47">
        <f t="shared" si="127"/>
        <v>0.17365548950050308</v>
      </c>
      <c r="Z328" s="78">
        <f t="shared" si="128"/>
        <v>0.34690089492873727</v>
      </c>
      <c r="AA328" s="31">
        <f t="shared" si="129"/>
        <v>1</v>
      </c>
      <c r="AB328" s="59">
        <f t="shared" si="130"/>
        <v>0.6530991050712627</v>
      </c>
      <c r="AC328" s="59">
        <f t="shared" si="131"/>
        <v>0.025764650155636757</v>
      </c>
      <c r="AD328" s="59">
        <f t="shared" si="132"/>
        <v>0.2658945451801756</v>
      </c>
      <c r="AE328" s="51">
        <f t="shared" si="133"/>
        <v>0.11025005806391575</v>
      </c>
      <c r="AF328" s="47">
        <f t="shared" si="134"/>
        <v>0.456827616375509</v>
      </c>
      <c r="AG328" s="52">
        <f t="shared" si="135"/>
        <v>0.14126313022476236</v>
      </c>
      <c r="AH328" s="31">
        <f t="shared" si="136"/>
        <v>0.7083408046641871</v>
      </c>
      <c r="AI328" s="31">
        <f t="shared" si="137"/>
        <v>0.9999999999999996</v>
      </c>
      <c r="AJ328" s="31">
        <f t="shared" si="138"/>
        <v>0.7341054548198245</v>
      </c>
      <c r="AK328" s="31">
        <f t="shared" si="139"/>
        <v>0.035096660822334196</v>
      </c>
      <c r="AL328" s="31">
        <f t="shared" si="140"/>
        <v>0.9649033391776658</v>
      </c>
      <c r="AM328" s="31"/>
      <c r="AN328" s="17">
        <f t="shared" si="141"/>
        <v>4.1435589640294825</v>
      </c>
      <c r="AO328" s="67">
        <f t="shared" si="142"/>
        <v>2.575948192016687</v>
      </c>
      <c r="AP328" s="75">
        <f t="shared" si="143"/>
        <v>0.5055248427865067</v>
      </c>
      <c r="AQ328" s="80"/>
    </row>
    <row r="329" spans="1:43" ht="12">
      <c r="A329" s="32">
        <v>3</v>
      </c>
      <c r="B329" s="41" t="s">
        <v>1138</v>
      </c>
      <c r="C329" s="46" t="s">
        <v>525</v>
      </c>
      <c r="D329" s="5">
        <v>7034</v>
      </c>
      <c r="E329" s="5">
        <v>7032</v>
      </c>
      <c r="F329" s="82">
        <f t="shared" si="120"/>
        <v>-0.0002843332385555871</v>
      </c>
      <c r="G329" s="14">
        <f t="shared" si="121"/>
        <v>7033</v>
      </c>
      <c r="H329" s="14">
        <f t="shared" si="122"/>
        <v>2399.500000000001</v>
      </c>
      <c r="I329" s="14">
        <v>2452.3833907960534</v>
      </c>
      <c r="J329" s="10">
        <v>381.2020308123249</v>
      </c>
      <c r="K329" s="10">
        <v>40.5</v>
      </c>
      <c r="L329" s="17">
        <v>421.7020308123249</v>
      </c>
      <c r="M329" s="14">
        <f t="shared" si="123"/>
        <v>2874.085421608378</v>
      </c>
      <c r="N329" s="4">
        <v>404.25</v>
      </c>
      <c r="O329" s="4">
        <v>1355.164578391621</v>
      </c>
      <c r="P329" s="26">
        <f t="shared" si="124"/>
        <v>4633.499999999999</v>
      </c>
      <c r="Q329" s="9">
        <v>395.42590702392994</v>
      </c>
      <c r="R329" s="10">
        <v>2056.9574837721225</v>
      </c>
      <c r="S329" s="11">
        <v>2452.3833907960525</v>
      </c>
      <c r="T329" s="12">
        <v>402.46711581513875</v>
      </c>
      <c r="U329" s="10">
        <v>1408.3258508322538</v>
      </c>
      <c r="V329" s="66">
        <v>1810.7929666473924</v>
      </c>
      <c r="W329" s="51">
        <f t="shared" si="125"/>
        <v>0.4086571053047601</v>
      </c>
      <c r="X329" s="47">
        <f t="shared" si="126"/>
        <v>0.057479027442058864</v>
      </c>
      <c r="Y329" s="47">
        <f t="shared" si="127"/>
        <v>0.19268656027180733</v>
      </c>
      <c r="Z329" s="78">
        <f t="shared" si="128"/>
        <v>0.34117730698137366</v>
      </c>
      <c r="AA329" s="31">
        <f t="shared" si="129"/>
        <v>1</v>
      </c>
      <c r="AB329" s="59">
        <f t="shared" si="130"/>
        <v>0.6588226930186264</v>
      </c>
      <c r="AC329" s="59">
        <f t="shared" si="131"/>
        <v>0.08724506312722566</v>
      </c>
      <c r="AD329" s="59">
        <f t="shared" si="132"/>
        <v>0.29247104314052474</v>
      </c>
      <c r="AE329" s="51">
        <f t="shared" si="133"/>
        <v>0.08534065113282184</v>
      </c>
      <c r="AF329" s="47">
        <f t="shared" si="134"/>
        <v>0.44393168960227103</v>
      </c>
      <c r="AG329" s="52">
        <f t="shared" si="135"/>
        <v>0.09101155299715658</v>
      </c>
      <c r="AH329" s="31">
        <f t="shared" si="136"/>
        <v>0.6202838937322495</v>
      </c>
      <c r="AI329" s="31">
        <f t="shared" si="137"/>
        <v>0.9999999999999999</v>
      </c>
      <c r="AJ329" s="31">
        <f t="shared" si="138"/>
        <v>0.7075289568594753</v>
      </c>
      <c r="AK329" s="31">
        <f t="shared" si="139"/>
        <v>0.12330952999363062</v>
      </c>
      <c r="AL329" s="31">
        <f t="shared" si="140"/>
        <v>0.8766904700063693</v>
      </c>
      <c r="AM329" s="31"/>
      <c r="AN329" s="17">
        <f t="shared" si="141"/>
        <v>5.2018783980373895</v>
      </c>
      <c r="AO329" s="67">
        <f t="shared" si="142"/>
        <v>3.499232099944101</v>
      </c>
      <c r="AP329" s="75">
        <f t="shared" si="143"/>
        <v>0.574268222545377</v>
      </c>
      <c r="AQ329" s="80"/>
    </row>
    <row r="330" spans="1:43" ht="12">
      <c r="A330" s="32">
        <v>3</v>
      </c>
      <c r="B330" s="41" t="s">
        <v>1029</v>
      </c>
      <c r="C330" s="46" t="s">
        <v>474</v>
      </c>
      <c r="D330" s="5">
        <v>6225</v>
      </c>
      <c r="E330" s="5">
        <v>6325</v>
      </c>
      <c r="F330" s="82">
        <f t="shared" si="120"/>
        <v>0.01606425702811245</v>
      </c>
      <c r="G330" s="14">
        <f t="shared" si="121"/>
        <v>6275</v>
      </c>
      <c r="H330" s="14">
        <f t="shared" si="122"/>
        <v>2059.5</v>
      </c>
      <c r="I330" s="14">
        <v>2313.7773241233617</v>
      </c>
      <c r="J330" s="10">
        <v>322.2508912655971</v>
      </c>
      <c r="K330" s="10">
        <v>26.5</v>
      </c>
      <c r="L330" s="17">
        <v>348.7508912655971</v>
      </c>
      <c r="M330" s="14">
        <f t="shared" si="123"/>
        <v>2662.528215388959</v>
      </c>
      <c r="N330" s="4">
        <v>368.83333333333337</v>
      </c>
      <c r="O330" s="4">
        <v>1184.138451277708</v>
      </c>
      <c r="P330" s="26">
        <f t="shared" si="124"/>
        <v>4215.5</v>
      </c>
      <c r="Q330" s="9">
        <v>297.16666719644076</v>
      </c>
      <c r="R330" s="10">
        <v>2016.6106569269216</v>
      </c>
      <c r="S330" s="11">
        <v>2313.777324123362</v>
      </c>
      <c r="T330" s="12">
        <v>297.9305560853296</v>
      </c>
      <c r="U330" s="10">
        <v>1406.1770446297674</v>
      </c>
      <c r="V330" s="66">
        <v>1704.1076007150969</v>
      </c>
      <c r="W330" s="51">
        <f t="shared" si="125"/>
        <v>0.42430728532094963</v>
      </c>
      <c r="X330" s="47">
        <f t="shared" si="126"/>
        <v>0.05877822045152723</v>
      </c>
      <c r="Y330" s="47">
        <f t="shared" si="127"/>
        <v>0.18870732291278217</v>
      </c>
      <c r="Z330" s="78">
        <f t="shared" si="128"/>
        <v>0.32820717131474103</v>
      </c>
      <c r="AA330" s="31">
        <f t="shared" si="129"/>
        <v>1</v>
      </c>
      <c r="AB330" s="59">
        <f t="shared" si="130"/>
        <v>0.6717928286852589</v>
      </c>
      <c r="AC330" s="59">
        <f t="shared" si="131"/>
        <v>0.08749456371328036</v>
      </c>
      <c r="AD330" s="59">
        <f t="shared" si="132"/>
        <v>0.2809010677921262</v>
      </c>
      <c r="AE330" s="51">
        <f t="shared" si="133"/>
        <v>0.07049381264297017</v>
      </c>
      <c r="AF330" s="47">
        <f t="shared" si="134"/>
        <v>0.47837994471045464</v>
      </c>
      <c r="AG330" s="52">
        <f t="shared" si="135"/>
        <v>0.08273061114116881</v>
      </c>
      <c r="AH330" s="31">
        <f t="shared" si="136"/>
        <v>0.6316043684945936</v>
      </c>
      <c r="AI330" s="31">
        <f t="shared" si="137"/>
        <v>1</v>
      </c>
      <c r="AJ330" s="31">
        <f t="shared" si="138"/>
        <v>0.7190989322078739</v>
      </c>
      <c r="AK330" s="31">
        <f t="shared" si="139"/>
        <v>0.12167249844836069</v>
      </c>
      <c r="AL330" s="31">
        <f t="shared" si="140"/>
        <v>0.8783275015516393</v>
      </c>
      <c r="AM330" s="31"/>
      <c r="AN330" s="17">
        <f t="shared" si="141"/>
        <v>6.786126707790715</v>
      </c>
      <c r="AO330" s="67">
        <f t="shared" si="142"/>
        <v>4.7198147887423385</v>
      </c>
      <c r="AP330" s="75">
        <f t="shared" si="143"/>
        <v>0.6077408702942216</v>
      </c>
      <c r="AQ330" s="80"/>
    </row>
    <row r="331" spans="1:43" ht="12">
      <c r="A331" s="32">
        <v>1</v>
      </c>
      <c r="B331" s="41" t="s">
        <v>793</v>
      </c>
      <c r="C331" s="46" t="s">
        <v>143</v>
      </c>
      <c r="D331" s="5">
        <v>17629</v>
      </c>
      <c r="E331" s="5">
        <v>17889</v>
      </c>
      <c r="F331" s="82">
        <f t="shared" si="120"/>
        <v>0.014748425889159906</v>
      </c>
      <c r="G331" s="14">
        <f t="shared" si="121"/>
        <v>17759</v>
      </c>
      <c r="H331" s="14">
        <f t="shared" si="122"/>
        <v>6110</v>
      </c>
      <c r="I331" s="14">
        <v>6927.409615546421</v>
      </c>
      <c r="J331" s="10">
        <v>953.0202143841495</v>
      </c>
      <c r="K331" s="10">
        <v>141</v>
      </c>
      <c r="L331" s="17">
        <v>1094.0202143841495</v>
      </c>
      <c r="M331" s="14">
        <f t="shared" si="123"/>
        <v>8021.429829930571</v>
      </c>
      <c r="N331" s="4">
        <v>497</v>
      </c>
      <c r="O331" s="4">
        <v>3130.570170069429</v>
      </c>
      <c r="P331" s="26">
        <f t="shared" si="124"/>
        <v>11649</v>
      </c>
      <c r="Q331" s="9">
        <v>767.4574759715288</v>
      </c>
      <c r="R331" s="10">
        <v>6159.952139574896</v>
      </c>
      <c r="S331" s="11">
        <v>6927.409615546425</v>
      </c>
      <c r="T331" s="12">
        <v>771.9271729412258</v>
      </c>
      <c r="U331" s="10">
        <v>1405.6537389354248</v>
      </c>
      <c r="V331" s="66">
        <v>2177.5809118766506</v>
      </c>
      <c r="W331" s="51">
        <f t="shared" si="125"/>
        <v>0.45168251759280204</v>
      </c>
      <c r="X331" s="47">
        <f t="shared" si="126"/>
        <v>0.02798581001182499</v>
      </c>
      <c r="Y331" s="47">
        <f t="shared" si="127"/>
        <v>0.176280768628269</v>
      </c>
      <c r="Z331" s="78">
        <f t="shared" si="128"/>
        <v>0.344050903767104</v>
      </c>
      <c r="AA331" s="31">
        <f t="shared" si="129"/>
        <v>1</v>
      </c>
      <c r="AB331" s="59">
        <f t="shared" si="130"/>
        <v>0.655949096232896</v>
      </c>
      <c r="AC331" s="59">
        <f t="shared" si="131"/>
        <v>0.042664606403983174</v>
      </c>
      <c r="AD331" s="59">
        <f t="shared" si="132"/>
        <v>0.26874153747698765</v>
      </c>
      <c r="AE331" s="51">
        <f t="shared" si="133"/>
        <v>0.0658818332879671</v>
      </c>
      <c r="AF331" s="47">
        <f t="shared" si="134"/>
        <v>0.5287966468859899</v>
      </c>
      <c r="AG331" s="52">
        <f t="shared" si="135"/>
        <v>0.0939153759450725</v>
      </c>
      <c r="AH331" s="31">
        <f t="shared" si="136"/>
        <v>0.6885938561190296</v>
      </c>
      <c r="AI331" s="31">
        <f t="shared" si="137"/>
        <v>1.0000000000000004</v>
      </c>
      <c r="AJ331" s="31">
        <f t="shared" si="138"/>
        <v>0.7312584625230123</v>
      </c>
      <c r="AK331" s="31">
        <f t="shared" si="139"/>
        <v>0.058344085696841484</v>
      </c>
      <c r="AL331" s="31">
        <f t="shared" si="140"/>
        <v>0.9416559143031586</v>
      </c>
      <c r="AM331" s="31"/>
      <c r="AN331" s="17">
        <f t="shared" si="141"/>
        <v>8.026440985250652</v>
      </c>
      <c r="AO331" s="67">
        <f t="shared" si="142"/>
        <v>1.8209667805572258</v>
      </c>
      <c r="AP331" s="75">
        <f t="shared" si="143"/>
        <v>0.202911884376069</v>
      </c>
      <c r="AQ331" s="80"/>
    </row>
    <row r="332" spans="1:43" ht="12">
      <c r="A332" s="32">
        <v>1</v>
      </c>
      <c r="B332" s="41" t="s">
        <v>748</v>
      </c>
      <c r="C332" s="46" t="s">
        <v>254</v>
      </c>
      <c r="D332" s="5">
        <v>10614</v>
      </c>
      <c r="E332" s="5">
        <v>10728</v>
      </c>
      <c r="F332" s="82">
        <f t="shared" si="120"/>
        <v>0.010740531373657434</v>
      </c>
      <c r="G332" s="14">
        <f t="shared" si="121"/>
        <v>10671</v>
      </c>
      <c r="H332" s="14">
        <f t="shared" si="122"/>
        <v>4222.500000000001</v>
      </c>
      <c r="I332" s="14">
        <v>2976.6364208823647</v>
      </c>
      <c r="J332" s="10">
        <v>672.4233877233878</v>
      </c>
      <c r="K332" s="10">
        <v>150.5</v>
      </c>
      <c r="L332" s="17">
        <v>822.9233877233878</v>
      </c>
      <c r="M332" s="14">
        <f t="shared" si="123"/>
        <v>3799.5598086057526</v>
      </c>
      <c r="N332" s="4">
        <v>419.83333333333326</v>
      </c>
      <c r="O332" s="4">
        <v>2229.1068580609135</v>
      </c>
      <c r="P332" s="26">
        <f t="shared" si="124"/>
        <v>6448.499999999999</v>
      </c>
      <c r="Q332" s="9">
        <v>814.5721255583069</v>
      </c>
      <c r="R332" s="10">
        <v>2162.0642953240585</v>
      </c>
      <c r="S332" s="11">
        <v>2976.636420882365</v>
      </c>
      <c r="T332" s="12">
        <v>824.0907998007311</v>
      </c>
      <c r="U332" s="10">
        <v>1401.9013120435318</v>
      </c>
      <c r="V332" s="66">
        <v>2225.992111844263</v>
      </c>
      <c r="W332" s="51">
        <f t="shared" si="125"/>
        <v>0.3560640810238734</v>
      </c>
      <c r="X332" s="47">
        <f t="shared" si="126"/>
        <v>0.03934339174710273</v>
      </c>
      <c r="Y332" s="47">
        <f t="shared" si="127"/>
        <v>0.2088939047943879</v>
      </c>
      <c r="Z332" s="78">
        <f t="shared" si="128"/>
        <v>0.395698622434636</v>
      </c>
      <c r="AA332" s="31">
        <f t="shared" si="129"/>
        <v>1</v>
      </c>
      <c r="AB332" s="59">
        <f t="shared" si="130"/>
        <v>0.604301377565364</v>
      </c>
      <c r="AC332" s="59">
        <f t="shared" si="131"/>
        <v>0.06510558010906929</v>
      </c>
      <c r="AD332" s="59">
        <f t="shared" si="132"/>
        <v>0.3456783528046699</v>
      </c>
      <c r="AE332" s="51">
        <f t="shared" si="133"/>
        <v>0.12631962868237684</v>
      </c>
      <c r="AF332" s="47">
        <f t="shared" si="134"/>
        <v>0.3352817392144001</v>
      </c>
      <c r="AG332" s="52">
        <f t="shared" si="135"/>
        <v>0.12761469918948407</v>
      </c>
      <c r="AH332" s="31">
        <f t="shared" si="136"/>
        <v>0.589216067086261</v>
      </c>
      <c r="AI332" s="31">
        <f t="shared" si="137"/>
        <v>1.0000000000000002</v>
      </c>
      <c r="AJ332" s="31">
        <f t="shared" si="138"/>
        <v>0.6543216471953301</v>
      </c>
      <c r="AK332" s="31">
        <f t="shared" si="139"/>
        <v>0.09950088062673215</v>
      </c>
      <c r="AL332" s="31">
        <f t="shared" si="140"/>
        <v>0.9004991193732679</v>
      </c>
      <c r="AM332" s="31"/>
      <c r="AN332" s="17">
        <f t="shared" si="141"/>
        <v>2.6542330967220145</v>
      </c>
      <c r="AO332" s="67">
        <f t="shared" si="142"/>
        <v>1.7011490874337123</v>
      </c>
      <c r="AP332" s="75">
        <f t="shared" si="143"/>
        <v>0.47096827217748205</v>
      </c>
      <c r="AQ332" s="80"/>
    </row>
    <row r="333" spans="1:43" ht="12">
      <c r="A333" s="32">
        <v>1</v>
      </c>
      <c r="B333" s="41" t="s">
        <v>670</v>
      </c>
      <c r="C333" s="46" t="s">
        <v>207</v>
      </c>
      <c r="D333" s="5">
        <v>9027</v>
      </c>
      <c r="E333" s="5">
        <v>9083</v>
      </c>
      <c r="F333" s="82">
        <f t="shared" si="120"/>
        <v>0.006203611388058048</v>
      </c>
      <c r="G333" s="14">
        <f t="shared" si="121"/>
        <v>9055</v>
      </c>
      <c r="H333" s="14">
        <f t="shared" si="122"/>
        <v>2994</v>
      </c>
      <c r="I333" s="14">
        <v>3732.9107233430664</v>
      </c>
      <c r="J333" s="10">
        <v>499.3333333333333</v>
      </c>
      <c r="K333" s="10">
        <v>52</v>
      </c>
      <c r="L333" s="17">
        <v>551.3333333333333</v>
      </c>
      <c r="M333" s="14">
        <f t="shared" si="123"/>
        <v>4284.2440566764</v>
      </c>
      <c r="N333" s="4">
        <v>161.5</v>
      </c>
      <c r="O333" s="4">
        <v>1615.2559433236</v>
      </c>
      <c r="P333" s="26">
        <f t="shared" si="124"/>
        <v>6061</v>
      </c>
      <c r="Q333" s="9">
        <v>634.7764398033719</v>
      </c>
      <c r="R333" s="10">
        <v>3098.13428353969</v>
      </c>
      <c r="S333" s="11">
        <v>3732.910723343062</v>
      </c>
      <c r="T333" s="12">
        <v>638.4584165475579</v>
      </c>
      <c r="U333" s="10">
        <v>1398.1775458723382</v>
      </c>
      <c r="V333" s="66">
        <v>2036.6359624198963</v>
      </c>
      <c r="W333" s="51">
        <f t="shared" si="125"/>
        <v>0.4731357323772943</v>
      </c>
      <c r="X333" s="47">
        <f t="shared" si="126"/>
        <v>0.017835450027609057</v>
      </c>
      <c r="Y333" s="47">
        <f t="shared" si="127"/>
        <v>0.17838276569007178</v>
      </c>
      <c r="Z333" s="78">
        <f t="shared" si="128"/>
        <v>0.33064605190502483</v>
      </c>
      <c r="AA333" s="31">
        <f t="shared" si="129"/>
        <v>0.9999999999999999</v>
      </c>
      <c r="AB333" s="59">
        <f t="shared" si="130"/>
        <v>0.6693539480949752</v>
      </c>
      <c r="AC333" s="59">
        <f t="shared" si="131"/>
        <v>0.02664576802507837</v>
      </c>
      <c r="AD333" s="59">
        <f t="shared" si="132"/>
        <v>0.266499908154364</v>
      </c>
      <c r="AE333" s="51">
        <f t="shared" si="133"/>
        <v>0.10473130503272923</v>
      </c>
      <c r="AF333" s="47">
        <f t="shared" si="134"/>
        <v>0.5111589314535043</v>
      </c>
      <c r="AG333" s="52">
        <f t="shared" si="135"/>
        <v>0.09096408733432326</v>
      </c>
      <c r="AH333" s="31">
        <f t="shared" si="136"/>
        <v>0.7068543238205568</v>
      </c>
      <c r="AI333" s="31">
        <f t="shared" si="137"/>
        <v>0.9999999999999991</v>
      </c>
      <c r="AJ333" s="31">
        <f t="shared" si="138"/>
        <v>0.733500091845636</v>
      </c>
      <c r="AK333" s="31">
        <f t="shared" si="139"/>
        <v>0.03632687755775487</v>
      </c>
      <c r="AL333" s="31">
        <f t="shared" si="140"/>
        <v>0.9636731224422451</v>
      </c>
      <c r="AM333" s="31"/>
      <c r="AN333" s="17">
        <f t="shared" si="141"/>
        <v>4.880669932392839</v>
      </c>
      <c r="AO333" s="67">
        <f t="shared" si="142"/>
        <v>2.18992734629913</v>
      </c>
      <c r="AP333" s="75">
        <f t="shared" si="143"/>
        <v>0.37455424184915415</v>
      </c>
      <c r="AQ333" s="80"/>
    </row>
    <row r="334" spans="1:43" ht="12">
      <c r="A334" s="32">
        <v>1</v>
      </c>
      <c r="B334" s="41" t="s">
        <v>776</v>
      </c>
      <c r="C334" s="46" t="s">
        <v>283</v>
      </c>
      <c r="D334" s="5">
        <v>10799</v>
      </c>
      <c r="E334" s="5">
        <v>10859</v>
      </c>
      <c r="F334" s="82">
        <f t="shared" si="120"/>
        <v>0.005556070006482082</v>
      </c>
      <c r="G334" s="14">
        <f t="shared" si="121"/>
        <v>10829</v>
      </c>
      <c r="H334" s="14">
        <f t="shared" si="122"/>
        <v>3937.5</v>
      </c>
      <c r="I334" s="14">
        <v>3851.9956781335723</v>
      </c>
      <c r="J334" s="10">
        <v>820.2956349206349</v>
      </c>
      <c r="K334" s="10">
        <v>176</v>
      </c>
      <c r="L334" s="17">
        <v>996.2956349206349</v>
      </c>
      <c r="M334" s="14">
        <f t="shared" si="123"/>
        <v>4848.291313054207</v>
      </c>
      <c r="N334" s="4">
        <v>201.58333333333334</v>
      </c>
      <c r="O334" s="4">
        <v>1841.62535361246</v>
      </c>
      <c r="P334" s="26">
        <f t="shared" si="124"/>
        <v>6891.5</v>
      </c>
      <c r="Q334" s="9">
        <v>749.9577268066944</v>
      </c>
      <c r="R334" s="10">
        <v>3102.037951326879</v>
      </c>
      <c r="S334" s="11">
        <v>3851.995678133573</v>
      </c>
      <c r="T334" s="12">
        <v>754.5402557642233</v>
      </c>
      <c r="U334" s="10">
        <v>1396.2521759286165</v>
      </c>
      <c r="V334" s="66">
        <v>2150.7924316928397</v>
      </c>
      <c r="W334" s="51">
        <f t="shared" si="125"/>
        <v>0.4477136682107496</v>
      </c>
      <c r="X334" s="47">
        <f t="shared" si="126"/>
        <v>0.018615138363037523</v>
      </c>
      <c r="Y334" s="47">
        <f t="shared" si="127"/>
        <v>0.17006421217217288</v>
      </c>
      <c r="Z334" s="78">
        <f t="shared" si="128"/>
        <v>0.36360698125404006</v>
      </c>
      <c r="AA334" s="31">
        <f t="shared" si="129"/>
        <v>1</v>
      </c>
      <c r="AB334" s="59">
        <f t="shared" si="130"/>
        <v>0.6363930187459599</v>
      </c>
      <c r="AC334" s="59">
        <f t="shared" si="131"/>
        <v>0.029251009697937074</v>
      </c>
      <c r="AD334" s="59">
        <f t="shared" si="132"/>
        <v>0.2672314232913676</v>
      </c>
      <c r="AE334" s="51">
        <f t="shared" si="133"/>
        <v>0.1088235836620031</v>
      </c>
      <c r="AF334" s="47">
        <f t="shared" si="134"/>
        <v>0.45012521966580266</v>
      </c>
      <c r="AG334" s="52">
        <f t="shared" si="135"/>
        <v>0.1445687636828898</v>
      </c>
      <c r="AH334" s="31">
        <f t="shared" si="136"/>
        <v>0.7035175670106955</v>
      </c>
      <c r="AI334" s="31">
        <f t="shared" si="137"/>
        <v>1.0000000000000002</v>
      </c>
      <c r="AJ334" s="31">
        <f t="shared" si="138"/>
        <v>0.7327685767086325</v>
      </c>
      <c r="AK334" s="31">
        <f t="shared" si="139"/>
        <v>0.03991848262561076</v>
      </c>
      <c r="AL334" s="31">
        <f t="shared" si="140"/>
        <v>0.9600815173743893</v>
      </c>
      <c r="AM334" s="31"/>
      <c r="AN334" s="17">
        <f t="shared" si="141"/>
        <v>4.136283740332002</v>
      </c>
      <c r="AO334" s="67">
        <f t="shared" si="142"/>
        <v>1.85046744061978</v>
      </c>
      <c r="AP334" s="75">
        <f t="shared" si="143"/>
        <v>0.36247501103250185</v>
      </c>
      <c r="AQ334" s="80"/>
    </row>
    <row r="335" spans="1:43" ht="12">
      <c r="A335" s="32">
        <v>3</v>
      </c>
      <c r="B335" s="41" t="s">
        <v>995</v>
      </c>
      <c r="C335" s="46" t="s">
        <v>362</v>
      </c>
      <c r="D335" s="5">
        <v>13478</v>
      </c>
      <c r="E335" s="5">
        <v>13376</v>
      </c>
      <c r="F335" s="82">
        <f t="shared" si="120"/>
        <v>-0.007567888410743434</v>
      </c>
      <c r="G335" s="14">
        <f t="shared" si="121"/>
        <v>13427</v>
      </c>
      <c r="H335" s="14">
        <f t="shared" si="122"/>
        <v>4437.999999999998</v>
      </c>
      <c r="I335" s="14">
        <v>4635.823878265546</v>
      </c>
      <c r="J335" s="10">
        <v>939.3443485522562</v>
      </c>
      <c r="K335" s="10">
        <v>62.5</v>
      </c>
      <c r="L335" s="17">
        <v>1001.8443485522562</v>
      </c>
      <c r="M335" s="14">
        <f t="shared" si="123"/>
        <v>5637.668226817803</v>
      </c>
      <c r="N335" s="4">
        <v>625.0833333333333</v>
      </c>
      <c r="O335" s="4">
        <v>2726.248439848866</v>
      </c>
      <c r="P335" s="26">
        <f t="shared" si="124"/>
        <v>8989.000000000002</v>
      </c>
      <c r="Q335" s="9">
        <v>448.83722293974427</v>
      </c>
      <c r="R335" s="10">
        <v>4186.986655325799</v>
      </c>
      <c r="S335" s="11">
        <v>4635.8238782655435</v>
      </c>
      <c r="T335" s="12">
        <v>458.4282167285641</v>
      </c>
      <c r="U335" s="10">
        <v>1387.4188929615793</v>
      </c>
      <c r="V335" s="66">
        <v>1845.8471096901435</v>
      </c>
      <c r="W335" s="51">
        <f t="shared" si="125"/>
        <v>0.4198754916822673</v>
      </c>
      <c r="X335" s="47">
        <f t="shared" si="126"/>
        <v>0.046554206697946916</v>
      </c>
      <c r="Y335" s="47">
        <f t="shared" si="127"/>
        <v>0.20304226110440649</v>
      </c>
      <c r="Z335" s="78">
        <f t="shared" si="128"/>
        <v>0.3305280405153793</v>
      </c>
      <c r="AA335" s="31">
        <f t="shared" si="129"/>
        <v>1</v>
      </c>
      <c r="AB335" s="59">
        <f t="shared" si="130"/>
        <v>0.6694719594846207</v>
      </c>
      <c r="AC335" s="59">
        <f t="shared" si="131"/>
        <v>0.06953869544257794</v>
      </c>
      <c r="AD335" s="59">
        <f t="shared" si="132"/>
        <v>0.3032871776447731</v>
      </c>
      <c r="AE335" s="51">
        <f t="shared" si="133"/>
        <v>0.049931830341500075</v>
      </c>
      <c r="AF335" s="47">
        <f t="shared" si="134"/>
        <v>0.4657900384164866</v>
      </c>
      <c r="AG335" s="52">
        <f t="shared" si="135"/>
        <v>0.11145225815466192</v>
      </c>
      <c r="AH335" s="31">
        <f t="shared" si="136"/>
        <v>0.6271741269126485</v>
      </c>
      <c r="AI335" s="31">
        <f t="shared" si="137"/>
        <v>0.9999999999999996</v>
      </c>
      <c r="AJ335" s="31">
        <f t="shared" si="138"/>
        <v>0.6967128223552269</v>
      </c>
      <c r="AK335" s="31">
        <f t="shared" si="139"/>
        <v>0.09980969663727941</v>
      </c>
      <c r="AL335" s="31">
        <f t="shared" si="140"/>
        <v>0.9001903033627207</v>
      </c>
      <c r="AM335" s="31"/>
      <c r="AN335" s="17">
        <f t="shared" si="141"/>
        <v>9.328519207703716</v>
      </c>
      <c r="AO335" s="67">
        <f t="shared" si="142"/>
        <v>3.0264692318951907</v>
      </c>
      <c r="AP335" s="75">
        <f t="shared" si="143"/>
        <v>0.29928205414927694</v>
      </c>
      <c r="AQ335" s="80"/>
    </row>
    <row r="336" spans="1:43" ht="12">
      <c r="A336" s="32">
        <v>3</v>
      </c>
      <c r="B336" s="41" t="s">
        <v>1175</v>
      </c>
      <c r="C336" s="46" t="s">
        <v>456</v>
      </c>
      <c r="D336" s="5">
        <v>10451</v>
      </c>
      <c r="E336" s="5">
        <v>10456</v>
      </c>
      <c r="F336" s="82">
        <f t="shared" si="120"/>
        <v>0.000478423117405033</v>
      </c>
      <c r="G336" s="14">
        <f t="shared" si="121"/>
        <v>10453.5</v>
      </c>
      <c r="H336" s="14">
        <f t="shared" si="122"/>
        <v>3457.500000000001</v>
      </c>
      <c r="I336" s="14">
        <v>3241.954088247878</v>
      </c>
      <c r="J336" s="10">
        <v>427.94871794871796</v>
      </c>
      <c r="K336" s="10">
        <v>71</v>
      </c>
      <c r="L336" s="17">
        <v>498.94871794871796</v>
      </c>
      <c r="M336" s="14">
        <f t="shared" si="123"/>
        <v>3740.902806196596</v>
      </c>
      <c r="N336" s="4">
        <v>365.8333333333333</v>
      </c>
      <c r="O336" s="4">
        <v>2889.2638604700696</v>
      </c>
      <c r="P336" s="26">
        <f t="shared" si="124"/>
        <v>6995.999999999999</v>
      </c>
      <c r="Q336" s="9">
        <v>564.1243875207996</v>
      </c>
      <c r="R336" s="10">
        <v>2677.8297007270794</v>
      </c>
      <c r="S336" s="11">
        <v>3241.954088247879</v>
      </c>
      <c r="T336" s="12">
        <v>569.8918293812648</v>
      </c>
      <c r="U336" s="10">
        <v>1376.3651484248805</v>
      </c>
      <c r="V336" s="66">
        <v>1946.2569778061452</v>
      </c>
      <c r="W336" s="51">
        <f t="shared" si="125"/>
        <v>0.3578612719373029</v>
      </c>
      <c r="X336" s="47">
        <f t="shared" si="126"/>
        <v>0.03499625324851326</v>
      </c>
      <c r="Y336" s="47">
        <f t="shared" si="127"/>
        <v>0.27639200846320083</v>
      </c>
      <c r="Z336" s="78">
        <f t="shared" si="128"/>
        <v>0.330750466350983</v>
      </c>
      <c r="AA336" s="31">
        <f t="shared" si="129"/>
        <v>1</v>
      </c>
      <c r="AB336" s="59">
        <f t="shared" si="130"/>
        <v>0.669249533649017</v>
      </c>
      <c r="AC336" s="59">
        <f t="shared" si="131"/>
        <v>0.05229178578235182</v>
      </c>
      <c r="AD336" s="59">
        <f t="shared" si="132"/>
        <v>0.41298797319469266</v>
      </c>
      <c r="AE336" s="51">
        <f t="shared" si="133"/>
        <v>0.08063527551755284</v>
      </c>
      <c r="AF336" s="47">
        <f t="shared" si="134"/>
        <v>0.3827658234315437</v>
      </c>
      <c r="AG336" s="52">
        <f t="shared" si="135"/>
        <v>0.07131914207385906</v>
      </c>
      <c r="AH336" s="31">
        <f t="shared" si="136"/>
        <v>0.5347202410229556</v>
      </c>
      <c r="AI336" s="31">
        <f t="shared" si="137"/>
        <v>1</v>
      </c>
      <c r="AJ336" s="31">
        <f t="shared" si="138"/>
        <v>0.5870120268053073</v>
      </c>
      <c r="AK336" s="31">
        <f t="shared" si="139"/>
        <v>0.08908128521137659</v>
      </c>
      <c r="AL336" s="31">
        <f t="shared" si="140"/>
        <v>0.9109187147886234</v>
      </c>
      <c r="AM336" s="31"/>
      <c r="AN336" s="17">
        <f t="shared" si="141"/>
        <v>4.7468780998735784</v>
      </c>
      <c r="AO336" s="67">
        <f t="shared" si="142"/>
        <v>2.4151340262575953</v>
      </c>
      <c r="AP336" s="75">
        <f t="shared" si="143"/>
        <v>0.42454800745458426</v>
      </c>
      <c r="AQ336" s="80"/>
    </row>
    <row r="337" spans="1:43" ht="12">
      <c r="A337" s="32">
        <v>3</v>
      </c>
      <c r="B337" s="41" t="s">
        <v>1074</v>
      </c>
      <c r="C337" s="46" t="s">
        <v>400</v>
      </c>
      <c r="D337" s="5">
        <v>4178</v>
      </c>
      <c r="E337" s="5">
        <v>4167</v>
      </c>
      <c r="F337" s="82">
        <f t="shared" si="120"/>
        <v>-0.002632838678793681</v>
      </c>
      <c r="G337" s="14">
        <f t="shared" si="121"/>
        <v>4172.5</v>
      </c>
      <c r="H337" s="14">
        <f t="shared" si="122"/>
        <v>1480</v>
      </c>
      <c r="I337" s="14">
        <v>1462.6402500553284</v>
      </c>
      <c r="J337" s="10">
        <v>358.975</v>
      </c>
      <c r="K337" s="10">
        <v>31</v>
      </c>
      <c r="L337" s="17">
        <v>389.975</v>
      </c>
      <c r="M337" s="14">
        <f t="shared" si="123"/>
        <v>1852.6152500553285</v>
      </c>
      <c r="N337" s="4">
        <v>146.16666666666666</v>
      </c>
      <c r="O337" s="4">
        <v>693.718083278005</v>
      </c>
      <c r="P337" s="26">
        <f t="shared" si="124"/>
        <v>2692.5</v>
      </c>
      <c r="Q337" s="9">
        <v>361.7505525741514</v>
      </c>
      <c r="R337" s="10">
        <v>1100.8896974811769</v>
      </c>
      <c r="S337" s="11">
        <v>1462.6402500553284</v>
      </c>
      <c r="T337" s="12">
        <v>367.61239467941454</v>
      </c>
      <c r="U337" s="10">
        <v>1375.0819797386428</v>
      </c>
      <c r="V337" s="66">
        <v>1742.6943744180574</v>
      </c>
      <c r="W337" s="51">
        <f t="shared" si="125"/>
        <v>0.44400605154112127</v>
      </c>
      <c r="X337" s="47">
        <f t="shared" si="126"/>
        <v>0.03503095666067505</v>
      </c>
      <c r="Y337" s="47">
        <f t="shared" si="127"/>
        <v>0.16625957657950988</v>
      </c>
      <c r="Z337" s="78">
        <f t="shared" si="128"/>
        <v>0.3547034152186938</v>
      </c>
      <c r="AA337" s="31">
        <f t="shared" si="129"/>
        <v>1</v>
      </c>
      <c r="AB337" s="59">
        <f t="shared" si="130"/>
        <v>0.6452965847813061</v>
      </c>
      <c r="AC337" s="59">
        <f t="shared" si="131"/>
        <v>0.054286598576292165</v>
      </c>
      <c r="AD337" s="59">
        <f t="shared" si="132"/>
        <v>0.2576483131951736</v>
      </c>
      <c r="AE337" s="51">
        <f t="shared" si="133"/>
        <v>0.13435489417795782</v>
      </c>
      <c r="AF337" s="47">
        <f t="shared" si="134"/>
        <v>0.40887268244426256</v>
      </c>
      <c r="AG337" s="52">
        <f t="shared" si="135"/>
        <v>0.14483751160631383</v>
      </c>
      <c r="AH337" s="31">
        <f t="shared" si="136"/>
        <v>0.6880650882285342</v>
      </c>
      <c r="AI337" s="31">
        <f t="shared" si="137"/>
        <v>1</v>
      </c>
      <c r="AJ337" s="31">
        <f t="shared" si="138"/>
        <v>0.7423516868048264</v>
      </c>
      <c r="AK337" s="31">
        <f t="shared" si="139"/>
        <v>0.07312787125189733</v>
      </c>
      <c r="AL337" s="31">
        <f t="shared" si="140"/>
        <v>0.9268721287481027</v>
      </c>
      <c r="AM337" s="31"/>
      <c r="AN337" s="17">
        <f t="shared" si="141"/>
        <v>3.043228793010668</v>
      </c>
      <c r="AO337" s="67">
        <f t="shared" si="142"/>
        <v>3.740575670572307</v>
      </c>
      <c r="AP337" s="75">
        <f t="shared" si="143"/>
        <v>0.9401368379453707</v>
      </c>
      <c r="AQ337" s="80"/>
    </row>
    <row r="338" spans="1:43" ht="12">
      <c r="A338" s="32">
        <v>1</v>
      </c>
      <c r="B338" s="41" t="s">
        <v>651</v>
      </c>
      <c r="C338" s="46" t="s">
        <v>49</v>
      </c>
      <c r="D338" s="5">
        <v>14446</v>
      </c>
      <c r="E338" s="5">
        <v>14442</v>
      </c>
      <c r="F338" s="82">
        <f t="shared" si="120"/>
        <v>-0.00027689325764917625</v>
      </c>
      <c r="G338" s="14">
        <f t="shared" si="121"/>
        <v>14444</v>
      </c>
      <c r="H338" s="14">
        <f t="shared" si="122"/>
        <v>4772.499999999998</v>
      </c>
      <c r="I338" s="14">
        <v>5361.558742051264</v>
      </c>
      <c r="J338" s="10">
        <v>1055.259013056836</v>
      </c>
      <c r="K338" s="10">
        <v>160.125</v>
      </c>
      <c r="L338" s="17">
        <v>1215.384013056836</v>
      </c>
      <c r="M338" s="14">
        <f t="shared" si="123"/>
        <v>6576.9427551081</v>
      </c>
      <c r="N338" s="4">
        <v>375.91666666666663</v>
      </c>
      <c r="O338" s="4">
        <v>2718.640578225235</v>
      </c>
      <c r="P338" s="26">
        <f t="shared" si="124"/>
        <v>9671.500000000002</v>
      </c>
      <c r="Q338" s="9">
        <v>1338.4055578591808</v>
      </c>
      <c r="R338" s="10">
        <v>4023.1531841920814</v>
      </c>
      <c r="S338" s="11">
        <v>5361.558742051262</v>
      </c>
      <c r="T338" s="12">
        <v>1344.5936061047948</v>
      </c>
      <c r="U338" s="10">
        <v>1362.8814926258997</v>
      </c>
      <c r="V338" s="66">
        <v>2707.4750987306943</v>
      </c>
      <c r="W338" s="51">
        <f t="shared" si="125"/>
        <v>0.45534081660953335</v>
      </c>
      <c r="X338" s="47">
        <f t="shared" si="126"/>
        <v>0.02602580079387058</v>
      </c>
      <c r="Y338" s="47">
        <f t="shared" si="127"/>
        <v>0.18821936985774265</v>
      </c>
      <c r="Z338" s="78">
        <f t="shared" si="128"/>
        <v>0.3304140127388534</v>
      </c>
      <c r="AA338" s="31">
        <f t="shared" si="129"/>
        <v>1</v>
      </c>
      <c r="AB338" s="59">
        <f t="shared" si="130"/>
        <v>0.6695859872611466</v>
      </c>
      <c r="AC338" s="59">
        <f t="shared" si="131"/>
        <v>0.0388684967860897</v>
      </c>
      <c r="AD338" s="59">
        <f t="shared" si="132"/>
        <v>0.28109813144033857</v>
      </c>
      <c r="AE338" s="51">
        <f t="shared" si="133"/>
        <v>0.13838655408769895</v>
      </c>
      <c r="AF338" s="47">
        <f t="shared" si="134"/>
        <v>0.41598027029851425</v>
      </c>
      <c r="AG338" s="52">
        <f t="shared" si="135"/>
        <v>0.1256665473873583</v>
      </c>
      <c r="AH338" s="31">
        <f t="shared" si="136"/>
        <v>0.6800333717735715</v>
      </c>
      <c r="AI338" s="31">
        <f t="shared" si="137"/>
        <v>0.9999999999999998</v>
      </c>
      <c r="AJ338" s="31">
        <f t="shared" si="138"/>
        <v>0.7189018685596614</v>
      </c>
      <c r="AK338" s="31">
        <f t="shared" si="139"/>
        <v>0.05406648457315008</v>
      </c>
      <c r="AL338" s="31">
        <f t="shared" si="140"/>
        <v>0.9459335154268499</v>
      </c>
      <c r="AM338" s="31"/>
      <c r="AN338" s="17">
        <f t="shared" si="141"/>
        <v>3.0059298249084034</v>
      </c>
      <c r="AO338" s="67">
        <f t="shared" si="142"/>
        <v>1.0136010512307014</v>
      </c>
      <c r="AP338" s="75">
        <f t="shared" si="143"/>
        <v>0.2541950127183497</v>
      </c>
      <c r="AQ338" s="80"/>
    </row>
    <row r="339" spans="1:43" ht="12">
      <c r="A339" s="32">
        <v>1</v>
      </c>
      <c r="B339" s="41" t="s">
        <v>711</v>
      </c>
      <c r="C339" s="46" t="s">
        <v>212</v>
      </c>
      <c r="D339" s="5">
        <v>15367</v>
      </c>
      <c r="E339" s="5">
        <v>15441</v>
      </c>
      <c r="F339" s="82">
        <f t="shared" si="120"/>
        <v>0.004815513763258931</v>
      </c>
      <c r="G339" s="14">
        <f t="shared" si="121"/>
        <v>15404</v>
      </c>
      <c r="H339" s="14">
        <f t="shared" si="122"/>
        <v>5237.416666666666</v>
      </c>
      <c r="I339" s="14">
        <v>6180.080721117033</v>
      </c>
      <c r="J339" s="10">
        <v>656.8022537192999</v>
      </c>
      <c r="K339" s="10">
        <v>71.5</v>
      </c>
      <c r="L339" s="17">
        <v>728.3022537192999</v>
      </c>
      <c r="M339" s="14">
        <f t="shared" si="123"/>
        <v>6908.382974836333</v>
      </c>
      <c r="N339" s="4">
        <v>477</v>
      </c>
      <c r="O339" s="4">
        <v>2781.2003584970007</v>
      </c>
      <c r="P339" s="26">
        <f t="shared" si="124"/>
        <v>10166.583333333334</v>
      </c>
      <c r="Q339" s="9">
        <v>981.0709889083455</v>
      </c>
      <c r="R339" s="10">
        <v>5199.009732208689</v>
      </c>
      <c r="S339" s="11">
        <v>6180.080721117034</v>
      </c>
      <c r="T339" s="12">
        <v>993.7218964991046</v>
      </c>
      <c r="U339" s="10">
        <v>1343.5932238109124</v>
      </c>
      <c r="V339" s="66">
        <v>2337.315120310017</v>
      </c>
      <c r="W339" s="51">
        <f t="shared" si="125"/>
        <v>0.448479808805267</v>
      </c>
      <c r="X339" s="47">
        <f t="shared" si="126"/>
        <v>0.030965982861594393</v>
      </c>
      <c r="Y339" s="47">
        <f t="shared" si="127"/>
        <v>0.18055052963496498</v>
      </c>
      <c r="Z339" s="78">
        <f t="shared" si="128"/>
        <v>0.3400036786981736</v>
      </c>
      <c r="AA339" s="31">
        <f t="shared" si="129"/>
        <v>1</v>
      </c>
      <c r="AB339" s="59">
        <f t="shared" si="130"/>
        <v>0.6599963213018264</v>
      </c>
      <c r="AC339" s="59">
        <f t="shared" si="131"/>
        <v>0.04691841736407675</v>
      </c>
      <c r="AD339" s="59">
        <f t="shared" si="132"/>
        <v>0.2735629333188305</v>
      </c>
      <c r="AE339" s="51">
        <f t="shared" si="133"/>
        <v>0.09649957677440098</v>
      </c>
      <c r="AF339" s="47">
        <f t="shared" si="134"/>
        <v>0.5113821981041178</v>
      </c>
      <c r="AG339" s="52">
        <f t="shared" si="135"/>
        <v>0.07163687443857407</v>
      </c>
      <c r="AH339" s="31">
        <f t="shared" si="136"/>
        <v>0.6795186493170928</v>
      </c>
      <c r="AI339" s="31">
        <f t="shared" si="137"/>
        <v>1</v>
      </c>
      <c r="AJ339" s="31">
        <f t="shared" si="138"/>
        <v>0.7264370666811695</v>
      </c>
      <c r="AK339" s="31">
        <f t="shared" si="139"/>
        <v>0.06458703653219429</v>
      </c>
      <c r="AL339" s="31">
        <f t="shared" si="140"/>
        <v>0.9354129634678057</v>
      </c>
      <c r="AM339" s="31"/>
      <c r="AN339" s="17">
        <f t="shared" si="141"/>
        <v>5.299320631215195</v>
      </c>
      <c r="AO339" s="67">
        <f t="shared" si="142"/>
        <v>1.35208173287155</v>
      </c>
      <c r="AP339" s="75">
        <f t="shared" si="143"/>
        <v>0.21740706706627957</v>
      </c>
      <c r="AQ339" s="80"/>
    </row>
    <row r="340" spans="1:43" ht="12">
      <c r="A340" s="32">
        <v>3</v>
      </c>
      <c r="B340" s="41" t="s">
        <v>921</v>
      </c>
      <c r="C340" s="46" t="s">
        <v>568</v>
      </c>
      <c r="D340" s="5">
        <v>14692</v>
      </c>
      <c r="E340" s="5">
        <v>14904</v>
      </c>
      <c r="F340" s="82">
        <f t="shared" si="120"/>
        <v>0.01442962156275524</v>
      </c>
      <c r="G340" s="14">
        <f t="shared" si="121"/>
        <v>14798</v>
      </c>
      <c r="H340" s="14">
        <f t="shared" si="122"/>
        <v>4915.000000000002</v>
      </c>
      <c r="I340" s="14">
        <v>4829.559884760156</v>
      </c>
      <c r="J340" s="10">
        <v>1267.6845821662</v>
      </c>
      <c r="K340" s="10">
        <v>86.5</v>
      </c>
      <c r="L340" s="17">
        <v>1354.1845821662</v>
      </c>
      <c r="M340" s="14">
        <f t="shared" si="123"/>
        <v>6183.744466926356</v>
      </c>
      <c r="N340" s="4">
        <v>779.5833333333333</v>
      </c>
      <c r="O340" s="4">
        <v>2919.672199740309</v>
      </c>
      <c r="P340" s="26">
        <f t="shared" si="124"/>
        <v>9882.999999999998</v>
      </c>
      <c r="Q340" s="9">
        <v>471.67900987545096</v>
      </c>
      <c r="R340" s="10">
        <v>4357.880874884715</v>
      </c>
      <c r="S340" s="11">
        <v>4829.559884760166</v>
      </c>
      <c r="T340" s="12">
        <v>479.52156587018084</v>
      </c>
      <c r="U340" s="10">
        <v>1332.8855100395695</v>
      </c>
      <c r="V340" s="66">
        <v>1812.4070759097503</v>
      </c>
      <c r="W340" s="51">
        <f t="shared" si="125"/>
        <v>0.4178770419601538</v>
      </c>
      <c r="X340" s="47">
        <f t="shared" si="126"/>
        <v>0.05268166869396765</v>
      </c>
      <c r="Y340" s="47">
        <f t="shared" si="127"/>
        <v>0.19730181103799901</v>
      </c>
      <c r="Z340" s="78">
        <f t="shared" si="128"/>
        <v>0.33213947830787954</v>
      </c>
      <c r="AA340" s="31">
        <f t="shared" si="129"/>
        <v>1</v>
      </c>
      <c r="AB340" s="59">
        <f t="shared" si="130"/>
        <v>0.6678605216921204</v>
      </c>
      <c r="AC340" s="59">
        <f t="shared" si="131"/>
        <v>0.078881243886809</v>
      </c>
      <c r="AD340" s="59">
        <f t="shared" si="132"/>
        <v>0.295423676994871</v>
      </c>
      <c r="AE340" s="51">
        <f t="shared" si="133"/>
        <v>0.04772629868212598</v>
      </c>
      <c r="AF340" s="47">
        <f t="shared" si="134"/>
        <v>0.44094716937010175</v>
      </c>
      <c r="AG340" s="52">
        <f t="shared" si="135"/>
        <v>0.1370216110660933</v>
      </c>
      <c r="AH340" s="31">
        <f t="shared" si="136"/>
        <v>0.625695079118321</v>
      </c>
      <c r="AI340" s="31">
        <f t="shared" si="137"/>
        <v>1.0000000000000009</v>
      </c>
      <c r="AJ340" s="31">
        <f t="shared" si="138"/>
        <v>0.7045763230051291</v>
      </c>
      <c r="AK340" s="31">
        <f t="shared" si="139"/>
        <v>0.1119555700514716</v>
      </c>
      <c r="AL340" s="31">
        <f t="shared" si="140"/>
        <v>0.8880444299485284</v>
      </c>
      <c r="AM340" s="31"/>
      <c r="AN340" s="17">
        <f t="shared" si="141"/>
        <v>9.239081628914192</v>
      </c>
      <c r="AO340" s="67">
        <f t="shared" si="142"/>
        <v>2.7796153601992883</v>
      </c>
      <c r="AP340" s="75">
        <f t="shared" si="143"/>
        <v>0.27598488099206164</v>
      </c>
      <c r="AQ340" s="80"/>
    </row>
    <row r="341" spans="1:43" ht="12">
      <c r="A341" s="32">
        <v>1</v>
      </c>
      <c r="B341" s="41" t="s">
        <v>770</v>
      </c>
      <c r="C341" s="46" t="s">
        <v>253</v>
      </c>
      <c r="D341" s="5">
        <v>12401</v>
      </c>
      <c r="E341" s="5">
        <v>12518</v>
      </c>
      <c r="F341" s="82">
        <f t="shared" si="120"/>
        <v>0.009434723006209176</v>
      </c>
      <c r="G341" s="14">
        <f t="shared" si="121"/>
        <v>12459.5</v>
      </c>
      <c r="H341" s="14">
        <f t="shared" si="122"/>
        <v>4704.25</v>
      </c>
      <c r="I341" s="14">
        <v>3683.9695108364335</v>
      </c>
      <c r="J341" s="10">
        <v>1014.1789274322166</v>
      </c>
      <c r="K341" s="10">
        <v>160.5</v>
      </c>
      <c r="L341" s="17">
        <v>1174.6789274322166</v>
      </c>
      <c r="M341" s="14">
        <f t="shared" si="123"/>
        <v>4858.64843826865</v>
      </c>
      <c r="N341" s="4">
        <v>417</v>
      </c>
      <c r="O341" s="4">
        <v>2479.601561731349</v>
      </c>
      <c r="P341" s="26">
        <f t="shared" si="124"/>
        <v>7755.25</v>
      </c>
      <c r="Q341" s="9">
        <v>817.5296235058395</v>
      </c>
      <c r="R341" s="10">
        <v>2866.4398873305945</v>
      </c>
      <c r="S341" s="11">
        <v>3683.969510836434</v>
      </c>
      <c r="T341" s="12">
        <v>827.9644501803401</v>
      </c>
      <c r="U341" s="10">
        <v>1329.1865737594565</v>
      </c>
      <c r="V341" s="66">
        <v>2157.1510239397967</v>
      </c>
      <c r="W341" s="51">
        <f t="shared" si="125"/>
        <v>0.38995533033176694</v>
      </c>
      <c r="X341" s="47">
        <f t="shared" si="126"/>
        <v>0.033468437738272</v>
      </c>
      <c r="Y341" s="47">
        <f t="shared" si="127"/>
        <v>0.1990129268214093</v>
      </c>
      <c r="Z341" s="78">
        <f t="shared" si="128"/>
        <v>0.3775633051085517</v>
      </c>
      <c r="AA341" s="31">
        <f t="shared" si="129"/>
        <v>1</v>
      </c>
      <c r="AB341" s="59">
        <f t="shared" si="130"/>
        <v>0.6224366948914483</v>
      </c>
      <c r="AC341" s="59">
        <f t="shared" si="131"/>
        <v>0.05377002675606847</v>
      </c>
      <c r="AD341" s="59">
        <f t="shared" si="132"/>
        <v>0.3197319959680667</v>
      </c>
      <c r="AE341" s="51">
        <f t="shared" si="133"/>
        <v>0.10541628232562966</v>
      </c>
      <c r="AF341" s="47">
        <f t="shared" si="134"/>
        <v>0.3696128283847193</v>
      </c>
      <c r="AG341" s="52">
        <f t="shared" si="135"/>
        <v>0.15146886656551584</v>
      </c>
      <c r="AH341" s="31">
        <f t="shared" si="136"/>
        <v>0.6264979772758648</v>
      </c>
      <c r="AI341" s="31">
        <f t="shared" si="137"/>
        <v>0.9999999999999999</v>
      </c>
      <c r="AJ341" s="31">
        <f t="shared" si="138"/>
        <v>0.6802680040319332</v>
      </c>
      <c r="AK341" s="31">
        <f t="shared" si="139"/>
        <v>0.07904241627913516</v>
      </c>
      <c r="AL341" s="31">
        <f t="shared" si="140"/>
        <v>0.9209575837208648</v>
      </c>
      <c r="AM341" s="31"/>
      <c r="AN341" s="17">
        <f t="shared" si="141"/>
        <v>3.5062214321217438</v>
      </c>
      <c r="AO341" s="67">
        <f t="shared" si="142"/>
        <v>1.6053667201169621</v>
      </c>
      <c r="AP341" s="75">
        <f t="shared" si="143"/>
        <v>0.3608028160519897</v>
      </c>
      <c r="AQ341" s="80"/>
    </row>
    <row r="342" spans="1:43" ht="12">
      <c r="A342" s="32">
        <v>3</v>
      </c>
      <c r="B342" s="41" t="s">
        <v>972</v>
      </c>
      <c r="C342" s="46" t="s">
        <v>329</v>
      </c>
      <c r="D342" s="5">
        <v>11692</v>
      </c>
      <c r="E342" s="5">
        <v>11742</v>
      </c>
      <c r="F342" s="82">
        <f t="shared" si="120"/>
        <v>0.004276428327061239</v>
      </c>
      <c r="G342" s="14">
        <f t="shared" si="121"/>
        <v>11717</v>
      </c>
      <c r="H342" s="14">
        <f t="shared" si="122"/>
        <v>4104.5</v>
      </c>
      <c r="I342" s="14">
        <v>3504.9536377832133</v>
      </c>
      <c r="J342" s="10">
        <v>442.5023809523811</v>
      </c>
      <c r="K342" s="10">
        <v>36.5</v>
      </c>
      <c r="L342" s="17">
        <v>479.0023809523811</v>
      </c>
      <c r="M342" s="14">
        <f t="shared" si="123"/>
        <v>3983.956018735594</v>
      </c>
      <c r="N342" s="4">
        <v>992.5833333333334</v>
      </c>
      <c r="O342" s="4">
        <v>2635.960647931073</v>
      </c>
      <c r="P342" s="26">
        <f t="shared" si="124"/>
        <v>7612.5</v>
      </c>
      <c r="Q342" s="9">
        <v>561.3957261281861</v>
      </c>
      <c r="R342" s="10">
        <v>2943.5579116550252</v>
      </c>
      <c r="S342" s="11">
        <v>3504.9536377832114</v>
      </c>
      <c r="T342" s="12">
        <v>565.2574282558458</v>
      </c>
      <c r="U342" s="10">
        <v>1325.4002307719763</v>
      </c>
      <c r="V342" s="66">
        <v>1890.657659027822</v>
      </c>
      <c r="W342" s="51">
        <f t="shared" si="125"/>
        <v>0.34001502250879867</v>
      </c>
      <c r="X342" s="47">
        <f t="shared" si="126"/>
        <v>0.08471309493328782</v>
      </c>
      <c r="Y342" s="47">
        <f t="shared" si="127"/>
        <v>0.2249689039797792</v>
      </c>
      <c r="Z342" s="78">
        <f t="shared" si="128"/>
        <v>0.35030297857813436</v>
      </c>
      <c r="AA342" s="31">
        <f t="shared" si="129"/>
        <v>1</v>
      </c>
      <c r="AB342" s="59">
        <f t="shared" si="130"/>
        <v>0.6496970214218657</v>
      </c>
      <c r="AC342" s="59">
        <f t="shared" si="131"/>
        <v>0.13038861521620143</v>
      </c>
      <c r="AD342" s="59">
        <f t="shared" si="132"/>
        <v>0.3462674085952148</v>
      </c>
      <c r="AE342" s="51">
        <f t="shared" si="133"/>
        <v>0.07374656500862871</v>
      </c>
      <c r="AF342" s="47">
        <f t="shared" si="134"/>
        <v>0.3866742741090345</v>
      </c>
      <c r="AG342" s="52">
        <f t="shared" si="135"/>
        <v>0.06292313707092034</v>
      </c>
      <c r="AH342" s="31">
        <f t="shared" si="136"/>
        <v>0.5233439761885835</v>
      </c>
      <c r="AI342" s="31">
        <f t="shared" si="137"/>
        <v>0.9999999999999998</v>
      </c>
      <c r="AJ342" s="31">
        <f t="shared" si="138"/>
        <v>0.6537325914047852</v>
      </c>
      <c r="AK342" s="31">
        <f t="shared" si="139"/>
        <v>0.19945252375441994</v>
      </c>
      <c r="AL342" s="31">
        <f t="shared" si="140"/>
        <v>0.8005474762455801</v>
      </c>
      <c r="AM342" s="31"/>
      <c r="AN342" s="17">
        <f t="shared" si="141"/>
        <v>5.2432852169289745</v>
      </c>
      <c r="AO342" s="67">
        <f t="shared" si="142"/>
        <v>2.3447727787702353</v>
      </c>
      <c r="AP342" s="75">
        <f t="shared" si="143"/>
        <v>0.3781505742284957</v>
      </c>
      <c r="AQ342" s="80"/>
    </row>
    <row r="343" spans="1:43" ht="12">
      <c r="A343" s="32">
        <v>1</v>
      </c>
      <c r="B343" s="41" t="s">
        <v>718</v>
      </c>
      <c r="C343" s="46" t="s">
        <v>237</v>
      </c>
      <c r="D343" s="5">
        <v>14367</v>
      </c>
      <c r="E343" s="5">
        <v>14576</v>
      </c>
      <c r="F343" s="82">
        <f t="shared" si="120"/>
        <v>0.014547226282452844</v>
      </c>
      <c r="G343" s="14">
        <f t="shared" si="121"/>
        <v>14471.5</v>
      </c>
      <c r="H343" s="14">
        <f t="shared" si="122"/>
        <v>4892.499999999998</v>
      </c>
      <c r="I343" s="14">
        <v>5538.767015774454</v>
      </c>
      <c r="J343" s="10">
        <v>895.3173076923075</v>
      </c>
      <c r="K343" s="10">
        <v>79.5</v>
      </c>
      <c r="L343" s="17">
        <v>974.8173076923075</v>
      </c>
      <c r="M343" s="14">
        <f t="shared" si="123"/>
        <v>6513.584323466762</v>
      </c>
      <c r="N343" s="4">
        <v>336.91666666666663</v>
      </c>
      <c r="O343" s="4">
        <v>2728.4990098665726</v>
      </c>
      <c r="P343" s="26">
        <f t="shared" si="124"/>
        <v>9579.000000000002</v>
      </c>
      <c r="Q343" s="9">
        <v>642.6446551657863</v>
      </c>
      <c r="R343" s="10">
        <v>4896.1223606086605</v>
      </c>
      <c r="S343" s="11">
        <v>5538.767015774447</v>
      </c>
      <c r="T343" s="12">
        <v>648.631253234892</v>
      </c>
      <c r="U343" s="10">
        <v>1321.766170604177</v>
      </c>
      <c r="V343" s="66">
        <v>1970.397423839069</v>
      </c>
      <c r="W343" s="51">
        <f t="shared" si="125"/>
        <v>0.450097386135975</v>
      </c>
      <c r="X343" s="47">
        <f t="shared" si="126"/>
        <v>0.02328139216160499</v>
      </c>
      <c r="Y343" s="47">
        <f t="shared" si="127"/>
        <v>0.18854292988747348</v>
      </c>
      <c r="Z343" s="78">
        <f t="shared" si="128"/>
        <v>0.3380782918149465</v>
      </c>
      <c r="AA343" s="31">
        <f t="shared" si="129"/>
        <v>1</v>
      </c>
      <c r="AB343" s="59">
        <f t="shared" si="130"/>
        <v>0.6619217081850535</v>
      </c>
      <c r="AC343" s="59">
        <f t="shared" si="131"/>
        <v>0.03517242579253226</v>
      </c>
      <c r="AD343" s="59">
        <f t="shared" si="132"/>
        <v>0.2848417381633335</v>
      </c>
      <c r="AE343" s="51">
        <f t="shared" si="133"/>
        <v>0.06708890856726027</v>
      </c>
      <c r="AF343" s="47">
        <f t="shared" si="134"/>
        <v>0.5111308446193402</v>
      </c>
      <c r="AG343" s="52">
        <f t="shared" si="135"/>
        <v>0.10176608285753287</v>
      </c>
      <c r="AH343" s="31">
        <f t="shared" si="136"/>
        <v>0.6799858360441333</v>
      </c>
      <c r="AI343" s="31">
        <f t="shared" si="137"/>
        <v>0.9999999999999991</v>
      </c>
      <c r="AJ343" s="31">
        <f t="shared" si="138"/>
        <v>0.7151582618366664</v>
      </c>
      <c r="AK343" s="31">
        <f t="shared" si="139"/>
        <v>0.049181317855718526</v>
      </c>
      <c r="AL343" s="31">
        <f t="shared" si="140"/>
        <v>0.9508186821442814</v>
      </c>
      <c r="AM343" s="31"/>
      <c r="AN343" s="17">
        <f t="shared" si="141"/>
        <v>7.618708599304515</v>
      </c>
      <c r="AO343" s="67">
        <f t="shared" si="142"/>
        <v>2.037777495321397</v>
      </c>
      <c r="AP343" s="75">
        <f t="shared" si="143"/>
        <v>0.2386390629610846</v>
      </c>
      <c r="AQ343" s="80"/>
    </row>
    <row r="344" spans="1:43" ht="12">
      <c r="A344" s="32">
        <v>1</v>
      </c>
      <c r="B344" s="41" t="s">
        <v>745</v>
      </c>
      <c r="C344" s="46" t="s">
        <v>274</v>
      </c>
      <c r="D344" s="5">
        <v>7829</v>
      </c>
      <c r="E344" s="5">
        <v>7846</v>
      </c>
      <c r="F344" s="82">
        <f t="shared" si="120"/>
        <v>0.002171413973687572</v>
      </c>
      <c r="G344" s="14">
        <f t="shared" si="121"/>
        <v>7837.5</v>
      </c>
      <c r="H344" s="14">
        <f t="shared" si="122"/>
        <v>2764.5</v>
      </c>
      <c r="I344" s="14">
        <v>2832.74207081197</v>
      </c>
      <c r="J344" s="10">
        <v>572.6829710144928</v>
      </c>
      <c r="K344" s="10">
        <v>219</v>
      </c>
      <c r="L344" s="17">
        <v>791.6829710144928</v>
      </c>
      <c r="M344" s="14">
        <f t="shared" si="123"/>
        <v>3624.425041826463</v>
      </c>
      <c r="N344" s="4">
        <v>168.66666666666666</v>
      </c>
      <c r="O344" s="4">
        <v>1279.9082915068707</v>
      </c>
      <c r="P344" s="26">
        <f t="shared" si="124"/>
        <v>5073</v>
      </c>
      <c r="Q344" s="9">
        <v>546.0592076767214</v>
      </c>
      <c r="R344" s="10">
        <v>2286.682863135249</v>
      </c>
      <c r="S344" s="11">
        <v>2832.7420708119707</v>
      </c>
      <c r="T344" s="12">
        <v>547.4342076767214</v>
      </c>
      <c r="U344" s="10">
        <v>1320.34692101322</v>
      </c>
      <c r="V344" s="66">
        <v>1867.7811286899414</v>
      </c>
      <c r="W344" s="51">
        <f t="shared" si="125"/>
        <v>0.4624465763095965</v>
      </c>
      <c r="X344" s="47">
        <f t="shared" si="126"/>
        <v>0.021520467836257308</v>
      </c>
      <c r="Y344" s="47">
        <f t="shared" si="127"/>
        <v>0.16330568312687346</v>
      </c>
      <c r="Z344" s="78">
        <f t="shared" si="128"/>
        <v>0.3527272727272727</v>
      </c>
      <c r="AA344" s="31">
        <f t="shared" si="129"/>
        <v>1</v>
      </c>
      <c r="AB344" s="59">
        <f t="shared" si="130"/>
        <v>0.6472727272727272</v>
      </c>
      <c r="AC344" s="59">
        <f t="shared" si="131"/>
        <v>0.03324791379197056</v>
      </c>
      <c r="AD344" s="59">
        <f t="shared" si="132"/>
        <v>0.2522981059544393</v>
      </c>
      <c r="AE344" s="51">
        <f t="shared" si="133"/>
        <v>0.10764029325383824</v>
      </c>
      <c r="AF344" s="47">
        <f t="shared" si="134"/>
        <v>0.4507555417179675</v>
      </c>
      <c r="AG344" s="52">
        <f t="shared" si="135"/>
        <v>0.1560581452817845</v>
      </c>
      <c r="AH344" s="31">
        <f t="shared" si="136"/>
        <v>0.7144539802535903</v>
      </c>
      <c r="AI344" s="31">
        <f t="shared" si="137"/>
        <v>1.0000000000000002</v>
      </c>
      <c r="AJ344" s="31">
        <f t="shared" si="138"/>
        <v>0.7477018940455606</v>
      </c>
      <c r="AK344" s="31">
        <f t="shared" si="139"/>
        <v>0.04446680429292135</v>
      </c>
      <c r="AL344" s="31">
        <f t="shared" si="140"/>
        <v>0.9555331957070787</v>
      </c>
      <c r="AM344" s="31"/>
      <c r="AN344" s="17">
        <f t="shared" si="141"/>
        <v>4.187609751814704</v>
      </c>
      <c r="AO344" s="67">
        <f t="shared" si="142"/>
        <v>2.411882382390196</v>
      </c>
      <c r="AP344" s="75">
        <f t="shared" si="143"/>
        <v>0.4661020622448548</v>
      </c>
      <c r="AQ344" s="80"/>
    </row>
    <row r="345" spans="1:43" ht="12">
      <c r="A345" s="32">
        <v>1</v>
      </c>
      <c r="B345" s="41" t="s">
        <v>765</v>
      </c>
      <c r="C345" s="46" t="s">
        <v>258</v>
      </c>
      <c r="D345" s="5">
        <v>11727</v>
      </c>
      <c r="E345" s="5">
        <v>11782</v>
      </c>
      <c r="F345" s="82">
        <f t="shared" si="120"/>
        <v>0.004690031551121344</v>
      </c>
      <c r="G345" s="14">
        <f t="shared" si="121"/>
        <v>11754.5</v>
      </c>
      <c r="H345" s="14">
        <f t="shared" si="122"/>
        <v>4038.416666666668</v>
      </c>
      <c r="I345" s="14">
        <v>4331.920770140649</v>
      </c>
      <c r="J345" s="10">
        <v>784.7560305435304</v>
      </c>
      <c r="K345" s="10">
        <v>135.75</v>
      </c>
      <c r="L345" s="17">
        <v>920.5060305435304</v>
      </c>
      <c r="M345" s="14">
        <f t="shared" si="123"/>
        <v>5252.426800684179</v>
      </c>
      <c r="N345" s="4">
        <v>298.08333333333337</v>
      </c>
      <c r="O345" s="4">
        <v>2165.57319931582</v>
      </c>
      <c r="P345" s="26">
        <f t="shared" si="124"/>
        <v>7716.083333333332</v>
      </c>
      <c r="Q345" s="9">
        <v>688.0751208500981</v>
      </c>
      <c r="R345" s="10">
        <v>3643.8456492905507</v>
      </c>
      <c r="S345" s="11">
        <v>4331.9207701406485</v>
      </c>
      <c r="T345" s="12">
        <v>695.9040280373596</v>
      </c>
      <c r="U345" s="10">
        <v>1318.8882717219185</v>
      </c>
      <c r="V345" s="66">
        <v>2014.7922997592782</v>
      </c>
      <c r="W345" s="51">
        <f t="shared" si="125"/>
        <v>0.4468439151545518</v>
      </c>
      <c r="X345" s="47">
        <f t="shared" si="126"/>
        <v>0.02535908233726091</v>
      </c>
      <c r="Y345" s="47">
        <f t="shared" si="127"/>
        <v>0.18423354454173466</v>
      </c>
      <c r="Z345" s="78">
        <f t="shared" si="128"/>
        <v>0.34356345796645266</v>
      </c>
      <c r="AA345" s="31">
        <f t="shared" si="129"/>
        <v>1</v>
      </c>
      <c r="AB345" s="59">
        <f t="shared" si="130"/>
        <v>0.6564365420335473</v>
      </c>
      <c r="AC345" s="59">
        <f t="shared" si="131"/>
        <v>0.038631430021707915</v>
      </c>
      <c r="AD345" s="59">
        <f t="shared" si="132"/>
        <v>0.2806570517403027</v>
      </c>
      <c r="AE345" s="51">
        <f t="shared" si="133"/>
        <v>0.08917414329594223</v>
      </c>
      <c r="AF345" s="47">
        <f t="shared" si="134"/>
        <v>0.47224031829065494</v>
      </c>
      <c r="AG345" s="52">
        <f t="shared" si="135"/>
        <v>0.1192970566513923</v>
      </c>
      <c r="AH345" s="31">
        <f t="shared" si="136"/>
        <v>0.6807115182379895</v>
      </c>
      <c r="AI345" s="31">
        <f t="shared" si="137"/>
        <v>1</v>
      </c>
      <c r="AJ345" s="31">
        <f t="shared" si="138"/>
        <v>0.7193429482596974</v>
      </c>
      <c r="AK345" s="31">
        <f t="shared" si="139"/>
        <v>0.053703772470653575</v>
      </c>
      <c r="AL345" s="31">
        <f t="shared" si="140"/>
        <v>0.9462962275293465</v>
      </c>
      <c r="AM345" s="31"/>
      <c r="AN345" s="17">
        <f t="shared" si="141"/>
        <v>5.295709056866754</v>
      </c>
      <c r="AO345" s="67">
        <f t="shared" si="142"/>
        <v>1.8952157461159487</v>
      </c>
      <c r="AP345" s="75">
        <f t="shared" si="143"/>
        <v>0.30445807799921903</v>
      </c>
      <c r="AQ345" s="80"/>
    </row>
    <row r="346" spans="1:43" ht="12">
      <c r="A346" s="32">
        <v>1</v>
      </c>
      <c r="B346" s="41" t="s">
        <v>846</v>
      </c>
      <c r="C346" s="46" t="s">
        <v>147</v>
      </c>
      <c r="D346" s="5">
        <v>9428</v>
      </c>
      <c r="E346" s="5">
        <v>9488</v>
      </c>
      <c r="F346" s="82">
        <f t="shared" si="120"/>
        <v>0.006364022061943148</v>
      </c>
      <c r="G346" s="14">
        <f t="shared" si="121"/>
        <v>9458</v>
      </c>
      <c r="H346" s="14">
        <f t="shared" si="122"/>
        <v>3386.000000000001</v>
      </c>
      <c r="I346" s="14">
        <v>3381.776178194013</v>
      </c>
      <c r="J346" s="10">
        <v>642.2443452380953</v>
      </c>
      <c r="K346" s="10">
        <v>97</v>
      </c>
      <c r="L346" s="17">
        <v>739.2443452380953</v>
      </c>
      <c r="M346" s="14">
        <f t="shared" si="123"/>
        <v>4121.020523432108</v>
      </c>
      <c r="N346" s="4">
        <v>202.5</v>
      </c>
      <c r="O346" s="4">
        <v>1748.4794765678907</v>
      </c>
      <c r="P346" s="26">
        <f t="shared" si="124"/>
        <v>6071.999999999999</v>
      </c>
      <c r="Q346" s="9">
        <v>349.94865356800295</v>
      </c>
      <c r="R346" s="10">
        <v>3031.8275246260077</v>
      </c>
      <c r="S346" s="11">
        <v>3381.7761781940108</v>
      </c>
      <c r="T346" s="12">
        <v>359.9126687195181</v>
      </c>
      <c r="U346" s="10">
        <v>1314.1448029170479</v>
      </c>
      <c r="V346" s="66">
        <v>1674.0574716365659</v>
      </c>
      <c r="W346" s="51">
        <f t="shared" si="125"/>
        <v>0.435717966106165</v>
      </c>
      <c r="X346" s="47">
        <f t="shared" si="126"/>
        <v>0.021410446183125396</v>
      </c>
      <c r="Y346" s="47">
        <f t="shared" si="127"/>
        <v>0.18486778140916588</v>
      </c>
      <c r="Z346" s="78">
        <f t="shared" si="128"/>
        <v>0.35800380630154377</v>
      </c>
      <c r="AA346" s="31">
        <f t="shared" si="129"/>
        <v>1</v>
      </c>
      <c r="AB346" s="59">
        <f t="shared" si="130"/>
        <v>0.6419961936984563</v>
      </c>
      <c r="AC346" s="59">
        <f t="shared" si="131"/>
        <v>0.033349802371541504</v>
      </c>
      <c r="AD346" s="59">
        <f t="shared" si="132"/>
        <v>0.28795775305795307</v>
      </c>
      <c r="AE346" s="51">
        <f t="shared" si="133"/>
        <v>0.05763317746508614</v>
      </c>
      <c r="AF346" s="47">
        <f t="shared" si="134"/>
        <v>0.49931283343643085</v>
      </c>
      <c r="AG346" s="52">
        <f t="shared" si="135"/>
        <v>0.12174643366898805</v>
      </c>
      <c r="AH346" s="31">
        <f t="shared" si="136"/>
        <v>0.678692444570505</v>
      </c>
      <c r="AI346" s="31">
        <f t="shared" si="137"/>
        <v>0.9999999999999996</v>
      </c>
      <c r="AJ346" s="31">
        <f t="shared" si="138"/>
        <v>0.712042246942047</v>
      </c>
      <c r="AK346" s="31">
        <f t="shared" si="139"/>
        <v>0.04683683098126037</v>
      </c>
      <c r="AL346" s="31">
        <f t="shared" si="140"/>
        <v>0.9531631690187397</v>
      </c>
      <c r="AM346" s="31"/>
      <c r="AN346" s="17">
        <f t="shared" si="141"/>
        <v>8.66363534682626</v>
      </c>
      <c r="AO346" s="67">
        <f t="shared" si="142"/>
        <v>3.6512879849227207</v>
      </c>
      <c r="AP346" s="75">
        <f t="shared" si="143"/>
        <v>0.38859603169209384</v>
      </c>
      <c r="AQ346" s="80"/>
    </row>
    <row r="347" spans="1:43" ht="12">
      <c r="A347" s="32">
        <v>1</v>
      </c>
      <c r="B347" s="41" t="s">
        <v>643</v>
      </c>
      <c r="C347" s="46" t="s">
        <v>27</v>
      </c>
      <c r="D347" s="5">
        <v>9864</v>
      </c>
      <c r="E347" s="5">
        <v>9968</v>
      </c>
      <c r="F347" s="82">
        <f t="shared" si="120"/>
        <v>0.010543390105433901</v>
      </c>
      <c r="G347" s="14">
        <f t="shared" si="121"/>
        <v>9916</v>
      </c>
      <c r="H347" s="14">
        <f t="shared" si="122"/>
        <v>3164.5423133217246</v>
      </c>
      <c r="I347" s="14">
        <v>4013.61278533761</v>
      </c>
      <c r="J347" s="10">
        <v>527.8839959060548</v>
      </c>
      <c r="K347" s="10">
        <v>56.375</v>
      </c>
      <c r="L347" s="17">
        <v>584.2589959060548</v>
      </c>
      <c r="M347" s="14">
        <f t="shared" si="123"/>
        <v>4597.871781243665</v>
      </c>
      <c r="N347" s="4">
        <v>360.4166666666667</v>
      </c>
      <c r="O347" s="4">
        <v>1793.1692387679436</v>
      </c>
      <c r="P347" s="26">
        <f t="shared" si="124"/>
        <v>6751.457686678275</v>
      </c>
      <c r="Q347" s="9">
        <v>482.1485492677827</v>
      </c>
      <c r="R347" s="10">
        <v>3531.464236069825</v>
      </c>
      <c r="S347" s="11">
        <v>4013.6127853376074</v>
      </c>
      <c r="T347" s="12">
        <v>485.8561586628921</v>
      </c>
      <c r="U347" s="10">
        <v>1311.0836271609573</v>
      </c>
      <c r="V347" s="66">
        <v>1796.9397858238494</v>
      </c>
      <c r="W347" s="51">
        <f t="shared" si="125"/>
        <v>0.4636821078301397</v>
      </c>
      <c r="X347" s="47">
        <f t="shared" si="126"/>
        <v>0.03634698130966788</v>
      </c>
      <c r="Y347" s="47">
        <f t="shared" si="127"/>
        <v>0.18083594582169663</v>
      </c>
      <c r="Z347" s="78">
        <f t="shared" si="128"/>
        <v>0.3191349650384958</v>
      </c>
      <c r="AA347" s="31">
        <f t="shared" si="129"/>
        <v>1</v>
      </c>
      <c r="AB347" s="59">
        <f t="shared" si="130"/>
        <v>0.6808650349615042</v>
      </c>
      <c r="AC347" s="59">
        <f t="shared" si="131"/>
        <v>0.05338353336314725</v>
      </c>
      <c r="AD347" s="59">
        <f t="shared" si="132"/>
        <v>0.265597345341608</v>
      </c>
      <c r="AE347" s="51">
        <f t="shared" si="133"/>
        <v>0.07141399259883391</v>
      </c>
      <c r="AF347" s="47">
        <f t="shared" si="134"/>
        <v>0.5230669286483093</v>
      </c>
      <c r="AG347" s="52">
        <f t="shared" si="135"/>
        <v>0.08653820004810114</v>
      </c>
      <c r="AH347" s="31">
        <f t="shared" si="136"/>
        <v>0.6810191212952443</v>
      </c>
      <c r="AI347" s="31">
        <f t="shared" si="137"/>
        <v>0.9999999999999996</v>
      </c>
      <c r="AJ347" s="31">
        <f t="shared" si="138"/>
        <v>0.734402654658392</v>
      </c>
      <c r="AK347" s="31">
        <f t="shared" si="139"/>
        <v>0.07268973365568598</v>
      </c>
      <c r="AL347" s="31">
        <f t="shared" si="140"/>
        <v>0.927310266344314</v>
      </c>
      <c r="AM347" s="31"/>
      <c r="AN347" s="17">
        <f t="shared" si="141"/>
        <v>7.324431944123654</v>
      </c>
      <c r="AO347" s="67">
        <f t="shared" si="142"/>
        <v>2.698501611606911</v>
      </c>
      <c r="AP347" s="75">
        <f t="shared" si="143"/>
        <v>0.3266592213256254</v>
      </c>
      <c r="AQ347" s="80"/>
    </row>
    <row r="348" spans="1:43" ht="12">
      <c r="A348" s="32">
        <v>1</v>
      </c>
      <c r="B348" s="41" t="s">
        <v>891</v>
      </c>
      <c r="C348" s="46" t="s">
        <v>100</v>
      </c>
      <c r="D348" s="5">
        <v>12832</v>
      </c>
      <c r="E348" s="5">
        <v>12892</v>
      </c>
      <c r="F348" s="82">
        <f t="shared" si="120"/>
        <v>0.0046758104738154616</v>
      </c>
      <c r="G348" s="14">
        <f t="shared" si="121"/>
        <v>12862</v>
      </c>
      <c r="H348" s="14">
        <f t="shared" si="122"/>
        <v>4007</v>
      </c>
      <c r="I348" s="14">
        <v>5052.359392703504</v>
      </c>
      <c r="J348" s="10">
        <v>803.9713997763023</v>
      </c>
      <c r="K348" s="10">
        <v>119</v>
      </c>
      <c r="L348" s="17">
        <v>922.9713997763023</v>
      </c>
      <c r="M348" s="14">
        <f t="shared" si="123"/>
        <v>5975.330792479806</v>
      </c>
      <c r="N348" s="4">
        <v>343.25</v>
      </c>
      <c r="O348" s="4">
        <v>2536.4192075201927</v>
      </c>
      <c r="P348" s="26">
        <f t="shared" si="124"/>
        <v>8855</v>
      </c>
      <c r="Q348" s="9">
        <v>826.3541432319154</v>
      </c>
      <c r="R348" s="10">
        <v>4226.005249471588</v>
      </c>
      <c r="S348" s="11">
        <v>5052.3593927035035</v>
      </c>
      <c r="T348" s="12">
        <v>830.4958098985819</v>
      </c>
      <c r="U348" s="10">
        <v>1303.72175650781</v>
      </c>
      <c r="V348" s="66">
        <v>2134.2175664063916</v>
      </c>
      <c r="W348" s="51">
        <f t="shared" si="125"/>
        <v>0.46457244538017467</v>
      </c>
      <c r="X348" s="47">
        <f t="shared" si="126"/>
        <v>0.02668714041362152</v>
      </c>
      <c r="Y348" s="47">
        <f t="shared" si="127"/>
        <v>0.19720255073240497</v>
      </c>
      <c r="Z348" s="78">
        <f t="shared" si="128"/>
        <v>0.3115378634737988</v>
      </c>
      <c r="AA348" s="31">
        <f t="shared" si="129"/>
        <v>1</v>
      </c>
      <c r="AB348" s="59">
        <f t="shared" si="130"/>
        <v>0.6884621365262013</v>
      </c>
      <c r="AC348" s="59">
        <f t="shared" si="131"/>
        <v>0.03876341050254094</v>
      </c>
      <c r="AD348" s="59">
        <f t="shared" si="132"/>
        <v>0.28643921033542546</v>
      </c>
      <c r="AE348" s="51">
        <f t="shared" si="133"/>
        <v>0.0933206260002163</v>
      </c>
      <c r="AF348" s="47">
        <f t="shared" si="134"/>
        <v>0.47724508746150063</v>
      </c>
      <c r="AG348" s="52">
        <f t="shared" si="135"/>
        <v>0.10423166570031646</v>
      </c>
      <c r="AH348" s="31">
        <f t="shared" si="136"/>
        <v>0.6747973791620334</v>
      </c>
      <c r="AI348" s="31">
        <f t="shared" si="137"/>
        <v>0.9999999999999998</v>
      </c>
      <c r="AJ348" s="31">
        <f t="shared" si="138"/>
        <v>0.7135607896645744</v>
      </c>
      <c r="AK348" s="31">
        <f t="shared" si="139"/>
        <v>0.054323907737086514</v>
      </c>
      <c r="AL348" s="31">
        <f t="shared" si="140"/>
        <v>0.9456760922629135</v>
      </c>
      <c r="AM348" s="31"/>
      <c r="AN348" s="17">
        <f t="shared" si="141"/>
        <v>5.11403649885926</v>
      </c>
      <c r="AO348" s="67">
        <f t="shared" si="142"/>
        <v>1.5698113596346948</v>
      </c>
      <c r="AP348" s="75">
        <f t="shared" si="143"/>
        <v>0.2580421650903563</v>
      </c>
      <c r="AQ348" s="80"/>
    </row>
    <row r="349" spans="1:43" ht="12">
      <c r="A349" s="32">
        <v>3</v>
      </c>
      <c r="B349" s="41" t="s">
        <v>985</v>
      </c>
      <c r="C349" s="46" t="s">
        <v>379</v>
      </c>
      <c r="D349" s="5">
        <v>10136</v>
      </c>
      <c r="E349" s="5">
        <v>10124</v>
      </c>
      <c r="F349" s="82">
        <f t="shared" si="120"/>
        <v>-0.0011838989739542227</v>
      </c>
      <c r="G349" s="14">
        <f t="shared" si="121"/>
        <v>10130</v>
      </c>
      <c r="H349" s="14">
        <f t="shared" si="122"/>
        <v>3622</v>
      </c>
      <c r="I349" s="14">
        <v>3365.3606324190555</v>
      </c>
      <c r="J349" s="10">
        <v>592.5674497329297</v>
      </c>
      <c r="K349" s="10">
        <v>36.625</v>
      </c>
      <c r="L349" s="17">
        <v>629.1924497329297</v>
      </c>
      <c r="M349" s="14">
        <f t="shared" si="123"/>
        <v>3994.553082151985</v>
      </c>
      <c r="N349" s="4">
        <v>515.5</v>
      </c>
      <c r="O349" s="4">
        <v>1997.9469178480147</v>
      </c>
      <c r="P349" s="26">
        <f t="shared" si="124"/>
        <v>6508</v>
      </c>
      <c r="Q349" s="9">
        <v>287.1776327114902</v>
      </c>
      <c r="R349" s="10">
        <v>3078.1829997075642</v>
      </c>
      <c r="S349" s="11">
        <v>3365.3606324190546</v>
      </c>
      <c r="T349" s="12">
        <v>289.826652018876</v>
      </c>
      <c r="U349" s="10">
        <v>1294.371251748822</v>
      </c>
      <c r="V349" s="66">
        <v>1584.197903767698</v>
      </c>
      <c r="W349" s="51">
        <f t="shared" si="125"/>
        <v>0.39432903081460857</v>
      </c>
      <c r="X349" s="47">
        <f t="shared" si="126"/>
        <v>0.050888450148075026</v>
      </c>
      <c r="Y349" s="47">
        <f t="shared" si="127"/>
        <v>0.19723069277867863</v>
      </c>
      <c r="Z349" s="78">
        <f t="shared" si="128"/>
        <v>0.3575518262586377</v>
      </c>
      <c r="AA349" s="31">
        <f t="shared" si="129"/>
        <v>0.9999999999999999</v>
      </c>
      <c r="AB349" s="59">
        <f t="shared" si="130"/>
        <v>0.6424481737413623</v>
      </c>
      <c r="AC349" s="59">
        <f t="shared" si="131"/>
        <v>0.0792102028272895</v>
      </c>
      <c r="AD349" s="59">
        <f t="shared" si="132"/>
        <v>0.30699860446343186</v>
      </c>
      <c r="AE349" s="51">
        <f t="shared" si="133"/>
        <v>0.044126864276504335</v>
      </c>
      <c r="AF349" s="47">
        <f t="shared" si="134"/>
        <v>0.47298448059427844</v>
      </c>
      <c r="AG349" s="52">
        <f t="shared" si="135"/>
        <v>0.09667984783849566</v>
      </c>
      <c r="AH349" s="31">
        <f t="shared" si="136"/>
        <v>0.6137911927092785</v>
      </c>
      <c r="AI349" s="31">
        <f t="shared" si="137"/>
        <v>0.9999999999999999</v>
      </c>
      <c r="AJ349" s="31">
        <f t="shared" si="138"/>
        <v>0.693001395536568</v>
      </c>
      <c r="AK349" s="31">
        <f t="shared" si="139"/>
        <v>0.11430020680688478</v>
      </c>
      <c r="AL349" s="31">
        <f t="shared" si="140"/>
        <v>0.8856997931931152</v>
      </c>
      <c r="AM349" s="31"/>
      <c r="AN349" s="17">
        <f t="shared" si="141"/>
        <v>10.718742161928837</v>
      </c>
      <c r="AO349" s="67">
        <f t="shared" si="142"/>
        <v>4.466018714057124</v>
      </c>
      <c r="AP349" s="75">
        <f t="shared" si="143"/>
        <v>0.3846159128623357</v>
      </c>
      <c r="AQ349" s="80"/>
    </row>
    <row r="350" spans="1:43" ht="12">
      <c r="A350" s="32">
        <v>1</v>
      </c>
      <c r="B350" s="41" t="s">
        <v>883</v>
      </c>
      <c r="C350" s="46" t="s">
        <v>74</v>
      </c>
      <c r="D350" s="5">
        <v>12636</v>
      </c>
      <c r="E350" s="5">
        <v>12693</v>
      </c>
      <c r="F350" s="82">
        <f t="shared" si="120"/>
        <v>0.004510921177587844</v>
      </c>
      <c r="G350" s="14">
        <f t="shared" si="121"/>
        <v>12664.5</v>
      </c>
      <c r="H350" s="14">
        <f t="shared" si="122"/>
        <v>3994.5</v>
      </c>
      <c r="I350" s="14">
        <v>4804.143410797385</v>
      </c>
      <c r="J350" s="10">
        <v>738.5318513097925</v>
      </c>
      <c r="K350" s="10">
        <v>121.66666666666669</v>
      </c>
      <c r="L350" s="17">
        <v>860.1985179764592</v>
      </c>
      <c r="M350" s="14">
        <f t="shared" si="123"/>
        <v>5664.341928773843</v>
      </c>
      <c r="N350" s="4">
        <v>367.3333333333333</v>
      </c>
      <c r="O350" s="4">
        <v>2638.3247378928245</v>
      </c>
      <c r="P350" s="26">
        <f t="shared" si="124"/>
        <v>8670</v>
      </c>
      <c r="Q350" s="9">
        <v>946.7369937495574</v>
      </c>
      <c r="R350" s="10">
        <v>3857.4064170478246</v>
      </c>
      <c r="S350" s="11">
        <v>4804.143410797382</v>
      </c>
      <c r="T350" s="12">
        <v>949.4655093745573</v>
      </c>
      <c r="U350" s="10">
        <v>1285.116456745201</v>
      </c>
      <c r="V350" s="66">
        <v>2234.5819661197584</v>
      </c>
      <c r="W350" s="51">
        <f t="shared" si="125"/>
        <v>0.4472613943522321</v>
      </c>
      <c r="X350" s="47">
        <f t="shared" si="126"/>
        <v>0.029004961374972032</v>
      </c>
      <c r="Y350" s="47">
        <f t="shared" si="127"/>
        <v>0.2083244295386967</v>
      </c>
      <c r="Z350" s="78">
        <f t="shared" si="128"/>
        <v>0.3154092147340993</v>
      </c>
      <c r="AA350" s="31">
        <f t="shared" si="129"/>
        <v>1.0000000000000002</v>
      </c>
      <c r="AB350" s="59">
        <f t="shared" si="130"/>
        <v>0.6845907852659008</v>
      </c>
      <c r="AC350" s="59">
        <f t="shared" si="131"/>
        <v>0.042368319876970394</v>
      </c>
      <c r="AD350" s="59">
        <f t="shared" si="132"/>
        <v>0.3043050447396568</v>
      </c>
      <c r="AE350" s="51">
        <f t="shared" si="133"/>
        <v>0.10919688509222115</v>
      </c>
      <c r="AF350" s="47">
        <f t="shared" si="134"/>
        <v>0.444914234953613</v>
      </c>
      <c r="AG350" s="52">
        <f t="shared" si="135"/>
        <v>0.09921551533753856</v>
      </c>
      <c r="AH350" s="31">
        <f t="shared" si="136"/>
        <v>0.6533266353833728</v>
      </c>
      <c r="AI350" s="31">
        <f t="shared" si="137"/>
        <v>1</v>
      </c>
      <c r="AJ350" s="31">
        <f t="shared" si="138"/>
        <v>0.6956949552603433</v>
      </c>
      <c r="AK350" s="31">
        <f t="shared" si="139"/>
        <v>0.06090071453962937</v>
      </c>
      <c r="AL350" s="31">
        <f t="shared" si="140"/>
        <v>0.9390992854603707</v>
      </c>
      <c r="AM350" s="31"/>
      <c r="AN350" s="17">
        <f t="shared" si="141"/>
        <v>4.0744224029638305</v>
      </c>
      <c r="AO350" s="67">
        <f t="shared" si="142"/>
        <v>1.3535156823039813</v>
      </c>
      <c r="AP350" s="75">
        <f t="shared" si="143"/>
        <v>0.2675016848699569</v>
      </c>
      <c r="AQ350" s="80"/>
    </row>
    <row r="351" spans="1:43" ht="12">
      <c r="A351" s="32">
        <v>3</v>
      </c>
      <c r="B351" s="41" t="s">
        <v>944</v>
      </c>
      <c r="C351" s="46" t="s">
        <v>332</v>
      </c>
      <c r="D351" s="5">
        <v>13655</v>
      </c>
      <c r="E351" s="5">
        <v>13753</v>
      </c>
      <c r="F351" s="82">
        <f t="shared" si="120"/>
        <v>0.007176858293665324</v>
      </c>
      <c r="G351" s="14">
        <f t="shared" si="121"/>
        <v>13704</v>
      </c>
      <c r="H351" s="14">
        <f t="shared" si="122"/>
        <v>4603.5</v>
      </c>
      <c r="I351" s="14">
        <v>4577.283125283059</v>
      </c>
      <c r="J351" s="10">
        <v>685.1741758241758</v>
      </c>
      <c r="K351" s="10">
        <v>70.5</v>
      </c>
      <c r="L351" s="17">
        <v>755.6741758241758</v>
      </c>
      <c r="M351" s="14">
        <f t="shared" si="123"/>
        <v>5332.957301107235</v>
      </c>
      <c r="N351" s="4">
        <v>923.1666666666665</v>
      </c>
      <c r="O351" s="4">
        <v>2844.3760322260987</v>
      </c>
      <c r="P351" s="26">
        <f t="shared" si="124"/>
        <v>9100.5</v>
      </c>
      <c r="Q351" s="9">
        <v>807.8948512958659</v>
      </c>
      <c r="R351" s="10">
        <v>3769.388273987195</v>
      </c>
      <c r="S351" s="11">
        <v>4577.283125283061</v>
      </c>
      <c r="T351" s="12">
        <v>817.0972611432999</v>
      </c>
      <c r="U351" s="10">
        <v>1261.3005227550477</v>
      </c>
      <c r="V351" s="66">
        <v>2078.3977838983474</v>
      </c>
      <c r="W351" s="51">
        <f t="shared" si="125"/>
        <v>0.38915333487355774</v>
      </c>
      <c r="X351" s="47">
        <f t="shared" si="126"/>
        <v>0.06736475968087176</v>
      </c>
      <c r="Y351" s="47">
        <f t="shared" si="127"/>
        <v>0.20755808758217298</v>
      </c>
      <c r="Z351" s="78">
        <f t="shared" si="128"/>
        <v>0.33592381786339753</v>
      </c>
      <c r="AA351" s="31">
        <f t="shared" si="129"/>
        <v>1</v>
      </c>
      <c r="AB351" s="59">
        <f t="shared" si="130"/>
        <v>0.6640761821366025</v>
      </c>
      <c r="AC351" s="59">
        <f t="shared" si="131"/>
        <v>0.10144131274838378</v>
      </c>
      <c r="AD351" s="59">
        <f t="shared" si="132"/>
        <v>0.3125516215840996</v>
      </c>
      <c r="AE351" s="51">
        <f t="shared" si="133"/>
        <v>0.08877477625359771</v>
      </c>
      <c r="AF351" s="47">
        <f t="shared" si="134"/>
        <v>0.41419573363960166</v>
      </c>
      <c r="AG351" s="52">
        <f t="shared" si="135"/>
        <v>0.08303655577431743</v>
      </c>
      <c r="AH351" s="31">
        <f t="shared" si="136"/>
        <v>0.5860070656675168</v>
      </c>
      <c r="AI351" s="31">
        <f t="shared" si="137"/>
        <v>1.0000000000000002</v>
      </c>
      <c r="AJ351" s="31">
        <f t="shared" si="138"/>
        <v>0.6874483784159003</v>
      </c>
      <c r="AK351" s="31">
        <f t="shared" si="139"/>
        <v>0.1475620801988606</v>
      </c>
      <c r="AL351" s="31">
        <f t="shared" si="140"/>
        <v>0.8524379198011395</v>
      </c>
      <c r="AM351" s="31"/>
      <c r="AN351" s="17">
        <f t="shared" si="141"/>
        <v>4.665691665123356</v>
      </c>
      <c r="AO351" s="67">
        <f t="shared" si="142"/>
        <v>1.543635724577279</v>
      </c>
      <c r="AP351" s="75">
        <f t="shared" si="143"/>
        <v>0.2755565885335197</v>
      </c>
      <c r="AQ351" s="80"/>
    </row>
    <row r="352" spans="1:43" ht="12">
      <c r="A352" s="32">
        <v>1</v>
      </c>
      <c r="B352" s="41" t="s">
        <v>685</v>
      </c>
      <c r="C352" s="46" t="s">
        <v>227</v>
      </c>
      <c r="D352" s="5">
        <v>11163</v>
      </c>
      <c r="E352" s="5">
        <v>11297</v>
      </c>
      <c r="F352" s="82">
        <f t="shared" si="120"/>
        <v>0.012003941592761802</v>
      </c>
      <c r="G352" s="14">
        <f t="shared" si="121"/>
        <v>11230</v>
      </c>
      <c r="H352" s="14">
        <f t="shared" si="122"/>
        <v>3892.999999999999</v>
      </c>
      <c r="I352" s="14">
        <v>4385.505827133049</v>
      </c>
      <c r="J352" s="10">
        <v>667.2557886557887</v>
      </c>
      <c r="K352" s="10">
        <v>77</v>
      </c>
      <c r="L352" s="17">
        <v>744.2557886557887</v>
      </c>
      <c r="M352" s="14">
        <f t="shared" si="123"/>
        <v>5129.761615788838</v>
      </c>
      <c r="N352" s="4">
        <v>241.58333333333334</v>
      </c>
      <c r="O352" s="4">
        <v>1965.6550508778298</v>
      </c>
      <c r="P352" s="26">
        <f t="shared" si="124"/>
        <v>7337.000000000001</v>
      </c>
      <c r="Q352" s="9">
        <v>495.2196570893007</v>
      </c>
      <c r="R352" s="10">
        <v>3890.286170043752</v>
      </c>
      <c r="S352" s="11">
        <v>4385.505827133053</v>
      </c>
      <c r="T352" s="12">
        <v>496.2620299706568</v>
      </c>
      <c r="U352" s="10">
        <v>1255.6256335227633</v>
      </c>
      <c r="V352" s="66">
        <v>1751.8876634934202</v>
      </c>
      <c r="W352" s="51">
        <f t="shared" si="125"/>
        <v>0.4567908829731824</v>
      </c>
      <c r="X352" s="47">
        <f t="shared" si="126"/>
        <v>0.02151231819531018</v>
      </c>
      <c r="Y352" s="47">
        <f t="shared" si="127"/>
        <v>0.17503606864450844</v>
      </c>
      <c r="Z352" s="78">
        <f t="shared" si="128"/>
        <v>0.34666073018699906</v>
      </c>
      <c r="AA352" s="31">
        <f t="shared" si="129"/>
        <v>1</v>
      </c>
      <c r="AB352" s="59">
        <f t="shared" si="130"/>
        <v>0.653339269813001</v>
      </c>
      <c r="AC352" s="59">
        <f t="shared" si="131"/>
        <v>0.03292671845895234</v>
      </c>
      <c r="AD352" s="59">
        <f t="shared" si="132"/>
        <v>0.2679099156164413</v>
      </c>
      <c r="AE352" s="51">
        <f t="shared" si="133"/>
        <v>0.06749620513688165</v>
      </c>
      <c r="AF352" s="47">
        <f t="shared" si="134"/>
        <v>0.5302284544151222</v>
      </c>
      <c r="AG352" s="52">
        <f t="shared" si="135"/>
        <v>0.10143870637260305</v>
      </c>
      <c r="AH352" s="31">
        <f t="shared" si="136"/>
        <v>0.6991633659246068</v>
      </c>
      <c r="AI352" s="31">
        <f t="shared" si="137"/>
        <v>1.0000000000000004</v>
      </c>
      <c r="AJ352" s="31">
        <f t="shared" si="138"/>
        <v>0.7320900843835587</v>
      </c>
      <c r="AK352" s="31">
        <f t="shared" si="139"/>
        <v>0.044976320757953714</v>
      </c>
      <c r="AL352" s="31">
        <f t="shared" si="140"/>
        <v>0.9550236792420463</v>
      </c>
      <c r="AM352" s="31"/>
      <c r="AN352" s="17">
        <f t="shared" si="141"/>
        <v>7.855678009449925</v>
      </c>
      <c r="AO352" s="67">
        <f t="shared" si="142"/>
        <v>2.5301666411935777</v>
      </c>
      <c r="AP352" s="75">
        <f t="shared" si="143"/>
        <v>0.2863126131891624</v>
      </c>
      <c r="AQ352" s="80"/>
    </row>
    <row r="353" spans="1:43" ht="12">
      <c r="A353" s="32">
        <v>1</v>
      </c>
      <c r="B353" s="41" t="s">
        <v>668</v>
      </c>
      <c r="C353" s="46" t="s">
        <v>203</v>
      </c>
      <c r="D353" s="5">
        <v>10298</v>
      </c>
      <c r="E353" s="5">
        <v>10419</v>
      </c>
      <c r="F353" s="82">
        <f t="shared" si="120"/>
        <v>0.01174985434064867</v>
      </c>
      <c r="G353" s="14">
        <f t="shared" si="121"/>
        <v>10358.5</v>
      </c>
      <c r="H353" s="14">
        <f t="shared" si="122"/>
        <v>3767.500000000002</v>
      </c>
      <c r="I353" s="14">
        <v>3325.082749217237</v>
      </c>
      <c r="J353" s="10">
        <v>785.3705187537666</v>
      </c>
      <c r="K353" s="10">
        <v>50</v>
      </c>
      <c r="L353" s="17">
        <v>835.3705187537666</v>
      </c>
      <c r="M353" s="14">
        <f t="shared" si="123"/>
        <v>4160.453267971004</v>
      </c>
      <c r="N353" s="4">
        <v>245.5</v>
      </c>
      <c r="O353" s="4">
        <v>2185.046732028995</v>
      </c>
      <c r="P353" s="26">
        <f t="shared" si="124"/>
        <v>6590.999999999998</v>
      </c>
      <c r="Q353" s="9">
        <v>357.0476723532006</v>
      </c>
      <c r="R353" s="10">
        <v>2968.0350768640396</v>
      </c>
      <c r="S353" s="11">
        <v>3325.0827492172402</v>
      </c>
      <c r="T353" s="12">
        <v>365.88810018379695</v>
      </c>
      <c r="U353" s="10">
        <v>1248.9957833551898</v>
      </c>
      <c r="V353" s="66">
        <v>1614.8838835389868</v>
      </c>
      <c r="W353" s="51">
        <f t="shared" si="125"/>
        <v>0.40164630670183943</v>
      </c>
      <c r="X353" s="47">
        <f t="shared" si="126"/>
        <v>0.023700342713713376</v>
      </c>
      <c r="Y353" s="47">
        <f t="shared" si="127"/>
        <v>0.21094238857257275</v>
      </c>
      <c r="Z353" s="78">
        <f t="shared" si="128"/>
        <v>0.3637109620118745</v>
      </c>
      <c r="AA353" s="31">
        <f t="shared" si="129"/>
        <v>1</v>
      </c>
      <c r="AB353" s="59">
        <f t="shared" si="130"/>
        <v>0.6362890379881255</v>
      </c>
      <c r="AC353" s="59">
        <f t="shared" si="131"/>
        <v>0.03724776209983312</v>
      </c>
      <c r="AD353" s="59">
        <f t="shared" si="132"/>
        <v>0.3315197590697915</v>
      </c>
      <c r="AE353" s="51">
        <f t="shared" si="133"/>
        <v>0.05417200308802923</v>
      </c>
      <c r="AF353" s="47">
        <f t="shared" si="134"/>
        <v>0.4503163521262389</v>
      </c>
      <c r="AG353" s="52">
        <f t="shared" si="135"/>
        <v>0.12674412361610785</v>
      </c>
      <c r="AH353" s="31">
        <f t="shared" si="136"/>
        <v>0.631232478830376</v>
      </c>
      <c r="AI353" s="31">
        <f t="shared" si="137"/>
        <v>1.0000000000000007</v>
      </c>
      <c r="AJ353" s="31">
        <f t="shared" si="138"/>
        <v>0.6684802409302086</v>
      </c>
      <c r="AK353" s="31">
        <f t="shared" si="139"/>
        <v>0.05572006443750953</v>
      </c>
      <c r="AL353" s="31">
        <f t="shared" si="140"/>
        <v>0.9442799355624905</v>
      </c>
      <c r="AM353" s="31"/>
      <c r="AN353" s="17">
        <f t="shared" si="141"/>
        <v>8.312713698152846</v>
      </c>
      <c r="AO353" s="67">
        <f t="shared" si="142"/>
        <v>3.413600449776258</v>
      </c>
      <c r="AP353" s="75">
        <f t="shared" si="143"/>
        <v>0.3756284813210188</v>
      </c>
      <c r="AQ353" s="80"/>
    </row>
    <row r="354" spans="1:43" ht="12">
      <c r="A354" s="32">
        <v>1</v>
      </c>
      <c r="B354" s="41" t="s">
        <v>834</v>
      </c>
      <c r="C354" s="46" t="s">
        <v>156</v>
      </c>
      <c r="D354" s="5">
        <v>13334</v>
      </c>
      <c r="E354" s="5">
        <v>13353</v>
      </c>
      <c r="F354" s="82">
        <f t="shared" si="120"/>
        <v>0.001424928753562322</v>
      </c>
      <c r="G354" s="14">
        <f t="shared" si="121"/>
        <v>13343.5</v>
      </c>
      <c r="H354" s="14">
        <f t="shared" si="122"/>
        <v>4583.499999999998</v>
      </c>
      <c r="I354" s="14">
        <v>5196.131367356673</v>
      </c>
      <c r="J354" s="10">
        <v>919.1359581105169</v>
      </c>
      <c r="K354" s="10">
        <v>107</v>
      </c>
      <c r="L354" s="17">
        <v>1026.1359581105169</v>
      </c>
      <c r="M354" s="14">
        <f t="shared" si="123"/>
        <v>6222.26732546719</v>
      </c>
      <c r="N354" s="4">
        <v>261.83333333333337</v>
      </c>
      <c r="O354" s="4">
        <v>2275.8993411994784</v>
      </c>
      <c r="P354" s="26">
        <f t="shared" si="124"/>
        <v>8760.000000000002</v>
      </c>
      <c r="Q354" s="9">
        <v>616.953924965076</v>
      </c>
      <c r="R354" s="10">
        <v>4579.177442391603</v>
      </c>
      <c r="S354" s="11">
        <v>5196.131367356679</v>
      </c>
      <c r="T354" s="12">
        <v>622.0878173884421</v>
      </c>
      <c r="U354" s="10">
        <v>1242.8623952360047</v>
      </c>
      <c r="V354" s="66">
        <v>1864.9502126244467</v>
      </c>
      <c r="W354" s="51">
        <f t="shared" si="125"/>
        <v>0.4663144846155199</v>
      </c>
      <c r="X354" s="47">
        <f t="shared" si="126"/>
        <v>0.01962253781491613</v>
      </c>
      <c r="Y354" s="47">
        <f t="shared" si="127"/>
        <v>0.1705623967624295</v>
      </c>
      <c r="Z354" s="78">
        <f t="shared" si="128"/>
        <v>0.3435005808071344</v>
      </c>
      <c r="AA354" s="31">
        <f t="shared" si="129"/>
        <v>0.9999999999999999</v>
      </c>
      <c r="AB354" s="59">
        <f t="shared" si="130"/>
        <v>0.6564994191928656</v>
      </c>
      <c r="AC354" s="59">
        <f t="shared" si="131"/>
        <v>0.0298896499238965</v>
      </c>
      <c r="AD354" s="59">
        <f t="shared" si="132"/>
        <v>0.25980586086752033</v>
      </c>
      <c r="AE354" s="51">
        <f t="shared" si="133"/>
        <v>0.07042853024715479</v>
      </c>
      <c r="AF354" s="47">
        <f t="shared" si="134"/>
        <v>0.5227371509579455</v>
      </c>
      <c r="AG354" s="52">
        <f t="shared" si="135"/>
        <v>0.11713880800348364</v>
      </c>
      <c r="AH354" s="31">
        <f t="shared" si="136"/>
        <v>0.7103044892085839</v>
      </c>
      <c r="AI354" s="31">
        <f t="shared" si="137"/>
        <v>1.0000000000000007</v>
      </c>
      <c r="AJ354" s="31">
        <f t="shared" si="138"/>
        <v>0.7401941391324797</v>
      </c>
      <c r="AK354" s="31">
        <f t="shared" si="139"/>
        <v>0.040380824899434745</v>
      </c>
      <c r="AL354" s="31">
        <f t="shared" si="140"/>
        <v>0.9596191751005653</v>
      </c>
      <c r="AM354" s="31"/>
      <c r="AN354" s="17">
        <f t="shared" si="141"/>
        <v>7.4222356923182184</v>
      </c>
      <c r="AO354" s="67">
        <f t="shared" si="142"/>
        <v>1.9978889804555366</v>
      </c>
      <c r="AP354" s="75">
        <f t="shared" si="143"/>
        <v>0.23918994870760174</v>
      </c>
      <c r="AQ354" s="80"/>
    </row>
    <row r="355" spans="1:43" ht="12">
      <c r="A355" s="32">
        <v>1</v>
      </c>
      <c r="B355" s="41" t="s">
        <v>795</v>
      </c>
      <c r="C355" s="46" t="s">
        <v>161</v>
      </c>
      <c r="D355" s="5">
        <v>9711</v>
      </c>
      <c r="E355" s="5">
        <v>9868</v>
      </c>
      <c r="F355" s="82">
        <f t="shared" si="120"/>
        <v>0.016167233034702914</v>
      </c>
      <c r="G355" s="14">
        <f t="shared" si="121"/>
        <v>9789.5</v>
      </c>
      <c r="H355" s="14">
        <f t="shared" si="122"/>
        <v>3455.999999999999</v>
      </c>
      <c r="I355" s="14">
        <v>3817.9375976966858</v>
      </c>
      <c r="J355" s="10">
        <v>609.8744687660011</v>
      </c>
      <c r="K355" s="10">
        <v>83.5</v>
      </c>
      <c r="L355" s="17">
        <v>693.3744687660011</v>
      </c>
      <c r="M355" s="14">
        <f t="shared" si="123"/>
        <v>4511.312066462687</v>
      </c>
      <c r="N355" s="4">
        <v>227.75</v>
      </c>
      <c r="O355" s="4">
        <v>1594.4379335373144</v>
      </c>
      <c r="P355" s="26">
        <f t="shared" si="124"/>
        <v>6333.500000000001</v>
      </c>
      <c r="Q355" s="9">
        <v>500.1379462757284</v>
      </c>
      <c r="R355" s="10">
        <v>3317.7996514209594</v>
      </c>
      <c r="S355" s="11">
        <v>3817.9375976966876</v>
      </c>
      <c r="T355" s="12">
        <v>503.66140165330273</v>
      </c>
      <c r="U355" s="10">
        <v>1233.549992965559</v>
      </c>
      <c r="V355" s="66">
        <v>1737.211394618862</v>
      </c>
      <c r="W355" s="51">
        <f t="shared" si="125"/>
        <v>0.4608317142308276</v>
      </c>
      <c r="X355" s="47">
        <f t="shared" si="126"/>
        <v>0.023264722406660197</v>
      </c>
      <c r="Y355" s="47">
        <f t="shared" si="127"/>
        <v>0.1628722543068915</v>
      </c>
      <c r="Z355" s="78">
        <f t="shared" si="128"/>
        <v>0.35303130905562075</v>
      </c>
      <c r="AA355" s="31">
        <f t="shared" si="129"/>
        <v>1</v>
      </c>
      <c r="AB355" s="59">
        <f t="shared" si="130"/>
        <v>0.6469686909443793</v>
      </c>
      <c r="AC355" s="59">
        <f t="shared" si="131"/>
        <v>0.03595958001105234</v>
      </c>
      <c r="AD355" s="59">
        <f t="shared" si="132"/>
        <v>0.25174673301291767</v>
      </c>
      <c r="AE355" s="51">
        <f t="shared" si="133"/>
        <v>0.0789670713311326</v>
      </c>
      <c r="AF355" s="47">
        <f t="shared" si="134"/>
        <v>0.5238493173475897</v>
      </c>
      <c r="AG355" s="52">
        <f t="shared" si="135"/>
        <v>0.10947729829730812</v>
      </c>
      <c r="AH355" s="31">
        <f t="shared" si="136"/>
        <v>0.7122936869760303</v>
      </c>
      <c r="AI355" s="31">
        <f t="shared" si="137"/>
        <v>1.0000000000000004</v>
      </c>
      <c r="AJ355" s="31">
        <f t="shared" si="138"/>
        <v>0.7482532669870824</v>
      </c>
      <c r="AK355" s="31">
        <f t="shared" si="139"/>
        <v>0.04805803275119296</v>
      </c>
      <c r="AL355" s="31">
        <f t="shared" si="140"/>
        <v>0.9519419672488071</v>
      </c>
      <c r="AM355" s="31"/>
      <c r="AN355" s="17">
        <f t="shared" si="141"/>
        <v>6.6337690953604245</v>
      </c>
      <c r="AO355" s="67">
        <f t="shared" si="142"/>
        <v>2.449165230681461</v>
      </c>
      <c r="AP355" s="75">
        <f t="shared" si="143"/>
        <v>0.32309328306197144</v>
      </c>
      <c r="AQ355" s="80"/>
    </row>
    <row r="356" spans="1:43" ht="12">
      <c r="A356" s="32">
        <v>1</v>
      </c>
      <c r="B356" s="41" t="s">
        <v>803</v>
      </c>
      <c r="C356" s="46" t="s">
        <v>137</v>
      </c>
      <c r="D356" s="5">
        <v>6436</v>
      </c>
      <c r="E356" s="5">
        <v>6478</v>
      </c>
      <c r="F356" s="82">
        <f t="shared" si="120"/>
        <v>0.006525792417650715</v>
      </c>
      <c r="G356" s="14">
        <f t="shared" si="121"/>
        <v>6457</v>
      </c>
      <c r="H356" s="14">
        <f t="shared" si="122"/>
        <v>2388.0000000000005</v>
      </c>
      <c r="I356" s="14">
        <v>2398.760169448528</v>
      </c>
      <c r="J356" s="10">
        <v>431.62884615384604</v>
      </c>
      <c r="K356" s="10">
        <v>75</v>
      </c>
      <c r="L356" s="17">
        <v>506.62884615384604</v>
      </c>
      <c r="M356" s="14">
        <f t="shared" si="123"/>
        <v>2905.389015602374</v>
      </c>
      <c r="N356" s="4">
        <v>151.91666666666666</v>
      </c>
      <c r="O356" s="4">
        <v>1011.6943177309591</v>
      </c>
      <c r="P356" s="26">
        <f t="shared" si="124"/>
        <v>4068.9999999999995</v>
      </c>
      <c r="Q356" s="9">
        <v>446.6337434658391</v>
      </c>
      <c r="R356" s="10">
        <v>1952.1264259826892</v>
      </c>
      <c r="S356" s="11">
        <v>2398.7601694485284</v>
      </c>
      <c r="T356" s="12">
        <v>449.33612441822004</v>
      </c>
      <c r="U356" s="10">
        <v>1221.1416799517249</v>
      </c>
      <c r="V356" s="66">
        <v>1670.4778043699448</v>
      </c>
      <c r="W356" s="51">
        <f t="shared" si="125"/>
        <v>0.4499595811680926</v>
      </c>
      <c r="X356" s="47">
        <f t="shared" si="126"/>
        <v>0.023527437922667906</v>
      </c>
      <c r="Y356" s="47">
        <f t="shared" si="127"/>
        <v>0.15668178995368734</v>
      </c>
      <c r="Z356" s="78">
        <f t="shared" si="128"/>
        <v>0.36983119095555217</v>
      </c>
      <c r="AA356" s="31">
        <f t="shared" si="129"/>
        <v>1</v>
      </c>
      <c r="AB356" s="59">
        <f t="shared" si="130"/>
        <v>0.6301688090444478</v>
      </c>
      <c r="AC356" s="59">
        <f t="shared" si="131"/>
        <v>0.037335135577947084</v>
      </c>
      <c r="AD356" s="59">
        <f t="shared" si="132"/>
        <v>0.24863463203021854</v>
      </c>
      <c r="AE356" s="51">
        <f t="shared" si="133"/>
        <v>0.10976498979253849</v>
      </c>
      <c r="AF356" s="47">
        <f t="shared" si="134"/>
        <v>0.4797558186244014</v>
      </c>
      <c r="AG356" s="52">
        <f t="shared" si="135"/>
        <v>0.12450942397489459</v>
      </c>
      <c r="AH356" s="31">
        <f t="shared" si="136"/>
        <v>0.7140302323918345</v>
      </c>
      <c r="AI356" s="31">
        <f t="shared" si="137"/>
        <v>1</v>
      </c>
      <c r="AJ356" s="31">
        <f t="shared" si="138"/>
        <v>0.7513653679697815</v>
      </c>
      <c r="AK356" s="31">
        <f t="shared" si="139"/>
        <v>0.04968972109910798</v>
      </c>
      <c r="AL356" s="31">
        <f t="shared" si="140"/>
        <v>0.950310278900892</v>
      </c>
      <c r="AM356" s="31"/>
      <c r="AN356" s="17">
        <f t="shared" si="141"/>
        <v>4.370754459424309</v>
      </c>
      <c r="AO356" s="67">
        <f t="shared" si="142"/>
        <v>2.7176574808731515</v>
      </c>
      <c r="AP356" s="75">
        <f t="shared" si="143"/>
        <v>0.5090720179135139</v>
      </c>
      <c r="AQ356" s="80"/>
    </row>
    <row r="357" spans="1:43" ht="12">
      <c r="A357" s="32">
        <v>1</v>
      </c>
      <c r="B357" s="41" t="s">
        <v>877</v>
      </c>
      <c r="C357" s="46" t="s">
        <v>90</v>
      </c>
      <c r="D357" s="5">
        <v>9516</v>
      </c>
      <c r="E357" s="5">
        <v>9602</v>
      </c>
      <c r="F357" s="82">
        <f t="shared" si="120"/>
        <v>0.00903741067675494</v>
      </c>
      <c r="G357" s="14">
        <f t="shared" si="121"/>
        <v>9559</v>
      </c>
      <c r="H357" s="14">
        <f t="shared" si="122"/>
        <v>3073.999999999999</v>
      </c>
      <c r="I357" s="14">
        <v>3766.246836505554</v>
      </c>
      <c r="J357" s="10">
        <v>616.448330146843</v>
      </c>
      <c r="K357" s="10">
        <v>63</v>
      </c>
      <c r="L357" s="17">
        <v>679.448330146843</v>
      </c>
      <c r="M357" s="14">
        <f t="shared" si="123"/>
        <v>4445.695166652396</v>
      </c>
      <c r="N357" s="4">
        <v>262.9166666666667</v>
      </c>
      <c r="O357" s="4">
        <v>1776.3881666809375</v>
      </c>
      <c r="P357" s="26">
        <f t="shared" si="124"/>
        <v>6485.000000000001</v>
      </c>
      <c r="Q357" s="9">
        <v>507.40996201195435</v>
      </c>
      <c r="R357" s="10">
        <v>3258.8368744936</v>
      </c>
      <c r="S357" s="11">
        <v>3766.2468365055547</v>
      </c>
      <c r="T357" s="12">
        <v>515.586193814866</v>
      </c>
      <c r="U357" s="10">
        <v>1205.945199425018</v>
      </c>
      <c r="V357" s="66">
        <v>1721.531393239884</v>
      </c>
      <c r="W357" s="51">
        <f t="shared" si="125"/>
        <v>0.4650795236585832</v>
      </c>
      <c r="X357" s="47">
        <f t="shared" si="126"/>
        <v>0.027504620427520315</v>
      </c>
      <c r="Y357" s="47">
        <f t="shared" si="127"/>
        <v>0.1858341005001504</v>
      </c>
      <c r="Z357" s="78">
        <f t="shared" si="128"/>
        <v>0.3215817554137461</v>
      </c>
      <c r="AA357" s="31">
        <f t="shared" si="129"/>
        <v>1</v>
      </c>
      <c r="AB357" s="59">
        <f t="shared" si="130"/>
        <v>0.6784182445862539</v>
      </c>
      <c r="AC357" s="59">
        <f t="shared" si="131"/>
        <v>0.040542277049601644</v>
      </c>
      <c r="AD357" s="59">
        <f t="shared" si="132"/>
        <v>0.2739226162962124</v>
      </c>
      <c r="AE357" s="51">
        <f t="shared" si="133"/>
        <v>0.07824363330947637</v>
      </c>
      <c r="AF357" s="47">
        <f t="shared" si="134"/>
        <v>0.5025191787962374</v>
      </c>
      <c r="AG357" s="52">
        <f t="shared" si="135"/>
        <v>0.1047722945484723</v>
      </c>
      <c r="AH357" s="31">
        <f t="shared" si="136"/>
        <v>0.685535106654186</v>
      </c>
      <c r="AI357" s="31">
        <f t="shared" si="137"/>
        <v>1</v>
      </c>
      <c r="AJ357" s="31">
        <f t="shared" si="138"/>
        <v>0.7260773837037876</v>
      </c>
      <c r="AK357" s="31">
        <f t="shared" si="139"/>
        <v>0.05583740515754912</v>
      </c>
      <c r="AL357" s="31">
        <f t="shared" si="140"/>
        <v>0.9441625948424508</v>
      </c>
      <c r="AM357" s="31"/>
      <c r="AN357" s="17">
        <f t="shared" si="141"/>
        <v>6.422492892279524</v>
      </c>
      <c r="AO357" s="67">
        <f t="shared" si="142"/>
        <v>2.3389788436771886</v>
      </c>
      <c r="AP357" s="75">
        <f t="shared" si="143"/>
        <v>0.3201981313959583</v>
      </c>
      <c r="AQ357" s="80"/>
    </row>
    <row r="358" spans="1:43" ht="12">
      <c r="A358" s="32">
        <v>3</v>
      </c>
      <c r="B358" s="41" t="s">
        <v>1155</v>
      </c>
      <c r="C358" s="46" t="s">
        <v>534</v>
      </c>
      <c r="D358" s="5">
        <v>15133</v>
      </c>
      <c r="E358" s="5">
        <v>15267</v>
      </c>
      <c r="F358" s="82">
        <f t="shared" si="120"/>
        <v>0.008854820590761911</v>
      </c>
      <c r="G358" s="14">
        <f t="shared" si="121"/>
        <v>15200</v>
      </c>
      <c r="H358" s="14">
        <f t="shared" si="122"/>
        <v>5223.5</v>
      </c>
      <c r="I358" s="14">
        <v>5688.645408005341</v>
      </c>
      <c r="J358" s="10">
        <v>885.4176933360757</v>
      </c>
      <c r="K358" s="10">
        <v>87</v>
      </c>
      <c r="L358" s="17">
        <v>972.4176933360757</v>
      </c>
      <c r="M358" s="14">
        <f t="shared" si="123"/>
        <v>6661.063101341417</v>
      </c>
      <c r="N358" s="4">
        <v>648.1666666666667</v>
      </c>
      <c r="O358" s="4">
        <v>2667.270231991917</v>
      </c>
      <c r="P358" s="26">
        <f t="shared" si="124"/>
        <v>9976.5</v>
      </c>
      <c r="Q358" s="9">
        <v>689.0456313090561</v>
      </c>
      <c r="R358" s="10">
        <v>4999.5997766962955</v>
      </c>
      <c r="S358" s="11">
        <v>5688.645408005352</v>
      </c>
      <c r="T358" s="12">
        <v>699.5380555514804</v>
      </c>
      <c r="U358" s="10">
        <v>1193.5533564135148</v>
      </c>
      <c r="V358" s="66">
        <v>1893.0914119649951</v>
      </c>
      <c r="W358" s="51">
        <f t="shared" si="125"/>
        <v>0.4382278356145669</v>
      </c>
      <c r="X358" s="47">
        <f t="shared" si="126"/>
        <v>0.04264254385964913</v>
      </c>
      <c r="Y358" s="47">
        <f t="shared" si="127"/>
        <v>0.17547830473631035</v>
      </c>
      <c r="Z358" s="78">
        <f t="shared" si="128"/>
        <v>0.34365131578947367</v>
      </c>
      <c r="AA358" s="31">
        <f t="shared" si="129"/>
        <v>1</v>
      </c>
      <c r="AB358" s="59">
        <f t="shared" si="130"/>
        <v>0.6563486842105263</v>
      </c>
      <c r="AC358" s="59">
        <f t="shared" si="131"/>
        <v>0.06496934462653904</v>
      </c>
      <c r="AD358" s="59">
        <f t="shared" si="132"/>
        <v>0.2673553081733992</v>
      </c>
      <c r="AE358" s="51">
        <f t="shared" si="133"/>
        <v>0.06906687027605435</v>
      </c>
      <c r="AF358" s="47">
        <f t="shared" si="134"/>
        <v>0.5011376511498317</v>
      </c>
      <c r="AG358" s="52">
        <f t="shared" si="135"/>
        <v>0.09747082577417689</v>
      </c>
      <c r="AH358" s="31">
        <f t="shared" si="136"/>
        <v>0.6676753472000628</v>
      </c>
      <c r="AI358" s="31">
        <f t="shared" si="137"/>
        <v>1.000000000000001</v>
      </c>
      <c r="AJ358" s="31">
        <f t="shared" si="138"/>
        <v>0.7326446918266009</v>
      </c>
      <c r="AK358" s="31">
        <f t="shared" si="139"/>
        <v>0.08867783436000885</v>
      </c>
      <c r="AL358" s="31">
        <f t="shared" si="140"/>
        <v>0.9113221656399911</v>
      </c>
      <c r="AM358" s="31"/>
      <c r="AN358" s="17">
        <f t="shared" si="141"/>
        <v>7.255832632155294</v>
      </c>
      <c r="AO358" s="67">
        <f t="shared" si="142"/>
        <v>1.7062021814847197</v>
      </c>
      <c r="AP358" s="75">
        <f t="shared" si="143"/>
        <v>0.2098132808091511</v>
      </c>
      <c r="AQ358" s="80"/>
    </row>
    <row r="359" spans="1:43" ht="12">
      <c r="A359" s="32">
        <v>3</v>
      </c>
      <c r="B359" s="41" t="s">
        <v>1057</v>
      </c>
      <c r="C359" s="46" t="s">
        <v>422</v>
      </c>
      <c r="D359" s="5">
        <v>13188</v>
      </c>
      <c r="E359" s="5">
        <v>13158</v>
      </c>
      <c r="F359" s="82">
        <f t="shared" si="120"/>
        <v>-0.0022747952684258415</v>
      </c>
      <c r="G359" s="14">
        <f t="shared" si="121"/>
        <v>13173</v>
      </c>
      <c r="H359" s="14">
        <f t="shared" si="122"/>
        <v>4467.5</v>
      </c>
      <c r="I359" s="14">
        <v>4282.457957809651</v>
      </c>
      <c r="J359" s="10">
        <v>917.0308140283139</v>
      </c>
      <c r="K359" s="10">
        <v>45.75</v>
      </c>
      <c r="L359" s="17">
        <v>962.7808140283139</v>
      </c>
      <c r="M359" s="14">
        <f t="shared" si="123"/>
        <v>5245.238771837965</v>
      </c>
      <c r="N359" s="4">
        <v>731.8333333333334</v>
      </c>
      <c r="O359" s="4">
        <v>2728.4278948287015</v>
      </c>
      <c r="P359" s="26">
        <f t="shared" si="124"/>
        <v>8705.5</v>
      </c>
      <c r="Q359" s="9">
        <v>454.83360489361087</v>
      </c>
      <c r="R359" s="10">
        <v>3827.6243529160406</v>
      </c>
      <c r="S359" s="11">
        <v>4282.457957809652</v>
      </c>
      <c r="T359" s="12">
        <v>456.12098199019846</v>
      </c>
      <c r="U359" s="10">
        <v>1188.770418757462</v>
      </c>
      <c r="V359" s="66">
        <v>1644.8914007476606</v>
      </c>
      <c r="W359" s="51">
        <f t="shared" si="125"/>
        <v>0.39818103483169853</v>
      </c>
      <c r="X359" s="47">
        <f t="shared" si="126"/>
        <v>0.05555555555555556</v>
      </c>
      <c r="Y359" s="47">
        <f t="shared" si="127"/>
        <v>0.2071227430979049</v>
      </c>
      <c r="Z359" s="78">
        <f t="shared" si="128"/>
        <v>0.339140666514841</v>
      </c>
      <c r="AA359" s="31">
        <f t="shared" si="129"/>
        <v>1</v>
      </c>
      <c r="AB359" s="59">
        <f t="shared" si="130"/>
        <v>0.660859333485159</v>
      </c>
      <c r="AC359" s="59">
        <f t="shared" si="131"/>
        <v>0.08406562900848123</v>
      </c>
      <c r="AD359" s="59">
        <f t="shared" si="132"/>
        <v>0.31341426624877394</v>
      </c>
      <c r="AE359" s="51">
        <f t="shared" si="133"/>
        <v>0.05224669518047336</v>
      </c>
      <c r="AF359" s="47">
        <f t="shared" si="134"/>
        <v>0.4396788642715571</v>
      </c>
      <c r="AG359" s="52">
        <f t="shared" si="135"/>
        <v>0.11059454529071436</v>
      </c>
      <c r="AH359" s="31">
        <f t="shared" si="136"/>
        <v>0.6025201047427449</v>
      </c>
      <c r="AI359" s="31">
        <f t="shared" si="137"/>
        <v>1</v>
      </c>
      <c r="AJ359" s="31">
        <f t="shared" si="138"/>
        <v>0.686585733751226</v>
      </c>
      <c r="AK359" s="31">
        <f t="shared" si="139"/>
        <v>0.12244010452879749</v>
      </c>
      <c r="AL359" s="31">
        <f t="shared" si="140"/>
        <v>0.8775598954712026</v>
      </c>
      <c r="AM359" s="31"/>
      <c r="AN359" s="17">
        <f t="shared" si="141"/>
        <v>8.415438770869518</v>
      </c>
      <c r="AO359" s="67">
        <f t="shared" si="142"/>
        <v>2.6062612019523526</v>
      </c>
      <c r="AP359" s="75">
        <f t="shared" si="143"/>
        <v>0.27759068050850927</v>
      </c>
      <c r="AQ359" s="80"/>
    </row>
    <row r="360" spans="1:43" ht="12">
      <c r="A360" s="32">
        <v>1</v>
      </c>
      <c r="B360" s="41" t="s">
        <v>641</v>
      </c>
      <c r="C360" s="46" t="s">
        <v>24</v>
      </c>
      <c r="D360" s="5">
        <v>14247</v>
      </c>
      <c r="E360" s="5">
        <v>14386</v>
      </c>
      <c r="F360" s="82">
        <f t="shared" si="120"/>
        <v>0.009756439952270653</v>
      </c>
      <c r="G360" s="14">
        <f t="shared" si="121"/>
        <v>14316.5</v>
      </c>
      <c r="H360" s="14">
        <f t="shared" si="122"/>
        <v>4765.5</v>
      </c>
      <c r="I360" s="14">
        <v>5572.9356508321325</v>
      </c>
      <c r="J360" s="10">
        <v>774.9797197241469</v>
      </c>
      <c r="K360" s="10">
        <v>94.5</v>
      </c>
      <c r="L360" s="17">
        <v>869.4797197241469</v>
      </c>
      <c r="M360" s="14">
        <f t="shared" si="123"/>
        <v>6442.415370556279</v>
      </c>
      <c r="N360" s="4">
        <v>463.6666666666666</v>
      </c>
      <c r="O360" s="4">
        <v>2644.9179627770545</v>
      </c>
      <c r="P360" s="26">
        <f t="shared" si="124"/>
        <v>9551</v>
      </c>
      <c r="Q360" s="9">
        <v>749.6124899963046</v>
      </c>
      <c r="R360" s="10">
        <v>4823.323160835831</v>
      </c>
      <c r="S360" s="11">
        <v>5572.935650832135</v>
      </c>
      <c r="T360" s="12">
        <v>756.8138944906865</v>
      </c>
      <c r="U360" s="10">
        <v>1182.4841429248063</v>
      </c>
      <c r="V360" s="66">
        <v>1939.2980374154927</v>
      </c>
      <c r="W360" s="51">
        <f t="shared" si="125"/>
        <v>0.4499993273884175</v>
      </c>
      <c r="X360" s="47">
        <f t="shared" si="126"/>
        <v>0.03238687295544767</v>
      </c>
      <c r="Y360" s="47">
        <f t="shared" si="127"/>
        <v>0.18474612948535288</v>
      </c>
      <c r="Z360" s="78">
        <f t="shared" si="128"/>
        <v>0.33286767017078195</v>
      </c>
      <c r="AA360" s="31">
        <f t="shared" si="129"/>
        <v>1</v>
      </c>
      <c r="AB360" s="59">
        <f t="shared" si="130"/>
        <v>0.667132329829218</v>
      </c>
      <c r="AC360" s="59">
        <f t="shared" si="131"/>
        <v>0.04854640002792028</v>
      </c>
      <c r="AD360" s="59">
        <f t="shared" si="132"/>
        <v>0.2769257630381169</v>
      </c>
      <c r="AE360" s="51">
        <f t="shared" si="133"/>
        <v>0.07848523610054492</v>
      </c>
      <c r="AF360" s="47">
        <f t="shared" si="134"/>
        <v>0.5050071365130175</v>
      </c>
      <c r="AG360" s="52">
        <f t="shared" si="135"/>
        <v>0.09103546432040067</v>
      </c>
      <c r="AH360" s="31">
        <f t="shared" si="136"/>
        <v>0.6745278369339631</v>
      </c>
      <c r="AI360" s="31">
        <f t="shared" si="137"/>
        <v>1.0000000000000002</v>
      </c>
      <c r="AJ360" s="31">
        <f t="shared" si="138"/>
        <v>0.7230742369618832</v>
      </c>
      <c r="AK360" s="31">
        <f t="shared" si="139"/>
        <v>0.06713888774670781</v>
      </c>
      <c r="AL360" s="31">
        <f t="shared" si="140"/>
        <v>0.9328611122532922</v>
      </c>
      <c r="AM360" s="31"/>
      <c r="AN360" s="17">
        <f t="shared" si="141"/>
        <v>6.434422085015698</v>
      </c>
      <c r="AO360" s="67">
        <f t="shared" si="142"/>
        <v>1.562450361354139</v>
      </c>
      <c r="AP360" s="75">
        <f t="shared" si="143"/>
        <v>0.21218334770261363</v>
      </c>
      <c r="AQ360" s="80"/>
    </row>
    <row r="361" spans="1:43" ht="12">
      <c r="A361" s="32">
        <v>1</v>
      </c>
      <c r="B361" s="41" t="s">
        <v>640</v>
      </c>
      <c r="C361" s="46" t="s">
        <v>23</v>
      </c>
      <c r="D361" s="5">
        <v>8703</v>
      </c>
      <c r="E361" s="5">
        <v>8724</v>
      </c>
      <c r="F361" s="82">
        <f t="shared" si="120"/>
        <v>0.002412961047914512</v>
      </c>
      <c r="G361" s="14">
        <f t="shared" si="121"/>
        <v>8713.5</v>
      </c>
      <c r="H361" s="14">
        <f t="shared" si="122"/>
        <v>2854.4706860295482</v>
      </c>
      <c r="I361" s="14">
        <v>3473.832953104031</v>
      </c>
      <c r="J361" s="10">
        <v>485.481662087912</v>
      </c>
      <c r="K361" s="10">
        <v>61.5</v>
      </c>
      <c r="L361" s="17">
        <v>546.981662087912</v>
      </c>
      <c r="M361" s="14">
        <f t="shared" si="123"/>
        <v>4020.8146151919427</v>
      </c>
      <c r="N361" s="4">
        <v>255</v>
      </c>
      <c r="O361" s="4">
        <v>1583.2146987785086</v>
      </c>
      <c r="P361" s="26">
        <f t="shared" si="124"/>
        <v>5859.029313970452</v>
      </c>
      <c r="Q361" s="9">
        <v>410.3782434258471</v>
      </c>
      <c r="R361" s="10">
        <v>3063.454709678182</v>
      </c>
      <c r="S361" s="11">
        <v>3473.832953104029</v>
      </c>
      <c r="T361" s="12">
        <v>415.9480748041462</v>
      </c>
      <c r="U361" s="10">
        <v>1179.3528597698612</v>
      </c>
      <c r="V361" s="66">
        <v>1595.3009345740074</v>
      </c>
      <c r="W361" s="51">
        <f t="shared" si="125"/>
        <v>0.4614465616792268</v>
      </c>
      <c r="X361" s="47">
        <f t="shared" si="126"/>
        <v>0.02926493372353245</v>
      </c>
      <c r="Y361" s="47">
        <f t="shared" si="127"/>
        <v>0.18169675776421743</v>
      </c>
      <c r="Z361" s="78">
        <f t="shared" si="128"/>
        <v>0.3275917468330233</v>
      </c>
      <c r="AA361" s="31">
        <f t="shared" si="129"/>
        <v>1</v>
      </c>
      <c r="AB361" s="59">
        <f t="shared" si="130"/>
        <v>0.6724082531669767</v>
      </c>
      <c r="AC361" s="59">
        <f t="shared" si="131"/>
        <v>0.043522567704512086</v>
      </c>
      <c r="AD361" s="59">
        <f t="shared" si="132"/>
        <v>0.27021791732692685</v>
      </c>
      <c r="AE361" s="51">
        <f t="shared" si="133"/>
        <v>0.07004201915278499</v>
      </c>
      <c r="AF361" s="47">
        <f t="shared" si="134"/>
        <v>0.5228604510261768</v>
      </c>
      <c r="AG361" s="52">
        <f t="shared" si="135"/>
        <v>0.09335704478959883</v>
      </c>
      <c r="AH361" s="31">
        <f t="shared" si="136"/>
        <v>0.6862595149685606</v>
      </c>
      <c r="AI361" s="31">
        <f t="shared" si="137"/>
        <v>0.9999999999999996</v>
      </c>
      <c r="AJ361" s="31">
        <f t="shared" si="138"/>
        <v>0.7297820826730731</v>
      </c>
      <c r="AK361" s="31">
        <f t="shared" si="139"/>
        <v>0.05963775863761413</v>
      </c>
      <c r="AL361" s="31">
        <f t="shared" si="140"/>
        <v>0.9403622413623859</v>
      </c>
      <c r="AM361" s="31"/>
      <c r="AN361" s="17">
        <f t="shared" si="141"/>
        <v>7.464953999764684</v>
      </c>
      <c r="AO361" s="67">
        <f t="shared" si="142"/>
        <v>2.8353367432345316</v>
      </c>
      <c r="AP361" s="75">
        <f t="shared" si="143"/>
        <v>0.3394961345841502</v>
      </c>
      <c r="AQ361" s="80"/>
    </row>
    <row r="362" spans="1:43" ht="12">
      <c r="A362" s="32">
        <v>1</v>
      </c>
      <c r="B362" s="41" t="s">
        <v>676</v>
      </c>
      <c r="C362" s="46" t="s">
        <v>223</v>
      </c>
      <c r="D362" s="5">
        <v>13270</v>
      </c>
      <c r="E362" s="5">
        <v>13450</v>
      </c>
      <c r="F362" s="82">
        <f t="shared" si="120"/>
        <v>0.013564431047475508</v>
      </c>
      <c r="G362" s="14">
        <f t="shared" si="121"/>
        <v>13360</v>
      </c>
      <c r="H362" s="14">
        <f t="shared" si="122"/>
        <v>4605.500000000002</v>
      </c>
      <c r="I362" s="14">
        <v>5604.056061898805</v>
      </c>
      <c r="J362" s="10">
        <v>736.4412566137564</v>
      </c>
      <c r="K362" s="10">
        <v>86</v>
      </c>
      <c r="L362" s="17">
        <v>822.4412566137564</v>
      </c>
      <c r="M362" s="14">
        <f t="shared" si="123"/>
        <v>6426.497318512561</v>
      </c>
      <c r="N362" s="4">
        <v>261</v>
      </c>
      <c r="O362" s="4">
        <v>2067.0026814874377</v>
      </c>
      <c r="P362" s="26">
        <f t="shared" si="124"/>
        <v>8754.499999999998</v>
      </c>
      <c r="Q362" s="9">
        <v>737.5997110393979</v>
      </c>
      <c r="R362" s="10">
        <v>4866.456350859404</v>
      </c>
      <c r="S362" s="11">
        <v>5604.056061898802</v>
      </c>
      <c r="T362" s="12">
        <v>741.1610044756915</v>
      </c>
      <c r="U362" s="10">
        <v>1178.6904051504691</v>
      </c>
      <c r="V362" s="66">
        <v>1919.8514096261606</v>
      </c>
      <c r="W362" s="51">
        <f t="shared" si="125"/>
        <v>0.4810252483916588</v>
      </c>
      <c r="X362" s="47">
        <f t="shared" si="126"/>
        <v>0.019535928143712574</v>
      </c>
      <c r="Y362" s="47">
        <f t="shared" si="127"/>
        <v>0.154715769572413</v>
      </c>
      <c r="Z362" s="78">
        <f t="shared" si="128"/>
        <v>0.3447230538922157</v>
      </c>
      <c r="AA362" s="31">
        <f t="shared" si="129"/>
        <v>1</v>
      </c>
      <c r="AB362" s="59">
        <f t="shared" si="130"/>
        <v>0.6552769461077843</v>
      </c>
      <c r="AC362" s="59">
        <f t="shared" si="131"/>
        <v>0.029813238905705645</v>
      </c>
      <c r="AD362" s="59">
        <f t="shared" si="132"/>
        <v>0.2361074511950926</v>
      </c>
      <c r="AE362" s="51">
        <f t="shared" si="133"/>
        <v>0.08425377931799624</v>
      </c>
      <c r="AF362" s="47">
        <f t="shared" si="134"/>
        <v>0.5558805586680455</v>
      </c>
      <c r="AG362" s="52">
        <f t="shared" si="135"/>
        <v>0.0939449719131597</v>
      </c>
      <c r="AH362" s="31">
        <f t="shared" si="136"/>
        <v>0.7340793098992016</v>
      </c>
      <c r="AI362" s="31">
        <f t="shared" si="137"/>
        <v>0.9999999999999998</v>
      </c>
      <c r="AJ362" s="31">
        <f t="shared" si="138"/>
        <v>0.7638925488049074</v>
      </c>
      <c r="AK362" s="31">
        <f t="shared" si="139"/>
        <v>0.039028053032259286</v>
      </c>
      <c r="AL362" s="31">
        <f t="shared" si="140"/>
        <v>0.9609719469677407</v>
      </c>
      <c r="AM362" s="31"/>
      <c r="AN362" s="17">
        <f t="shared" si="141"/>
        <v>6.597692865147379</v>
      </c>
      <c r="AO362" s="67">
        <f t="shared" si="142"/>
        <v>1.5903297637526042</v>
      </c>
      <c r="AP362" s="75">
        <f t="shared" si="143"/>
        <v>0.21032808953575988</v>
      </c>
      <c r="AQ362" s="80"/>
    </row>
    <row r="363" spans="1:43" ht="12">
      <c r="A363" s="32">
        <v>1</v>
      </c>
      <c r="B363" s="41" t="s">
        <v>593</v>
      </c>
      <c r="C363" s="46" t="s">
        <v>11</v>
      </c>
      <c r="D363" s="5">
        <v>10125</v>
      </c>
      <c r="E363" s="5">
        <v>10207</v>
      </c>
      <c r="F363" s="82">
        <f t="shared" si="120"/>
        <v>0.008098765432098766</v>
      </c>
      <c r="G363" s="14">
        <f t="shared" si="121"/>
        <v>10166</v>
      </c>
      <c r="H363" s="14">
        <f t="shared" si="122"/>
        <v>3387.499999999998</v>
      </c>
      <c r="I363" s="14">
        <v>4059.382088767323</v>
      </c>
      <c r="J363" s="10">
        <v>508.6391062801932</v>
      </c>
      <c r="K363" s="10">
        <v>46.5</v>
      </c>
      <c r="L363" s="17">
        <v>555.1391062801931</v>
      </c>
      <c r="M363" s="14">
        <f t="shared" si="123"/>
        <v>4614.521195047516</v>
      </c>
      <c r="N363" s="4">
        <v>382.9166666666667</v>
      </c>
      <c r="O363" s="4">
        <v>1781.0621382858187</v>
      </c>
      <c r="P363" s="26">
        <f t="shared" si="124"/>
        <v>6778.500000000002</v>
      </c>
      <c r="Q363" s="9">
        <v>293.4105288127013</v>
      </c>
      <c r="R363" s="10">
        <v>3765.9715599546207</v>
      </c>
      <c r="S363" s="11">
        <v>4059.382088767322</v>
      </c>
      <c r="T363" s="12">
        <v>298.2676110858141</v>
      </c>
      <c r="U363" s="10">
        <v>1171.6703087111598</v>
      </c>
      <c r="V363" s="66">
        <v>1469.9379197969738</v>
      </c>
      <c r="W363" s="51">
        <f t="shared" si="125"/>
        <v>0.4539170957158682</v>
      </c>
      <c r="X363" s="47">
        <f t="shared" si="126"/>
        <v>0.0376664043543839</v>
      </c>
      <c r="Y363" s="47">
        <f t="shared" si="127"/>
        <v>0.17519792822012775</v>
      </c>
      <c r="Z363" s="78">
        <f t="shared" si="128"/>
        <v>0.3332185717096201</v>
      </c>
      <c r="AA363" s="31">
        <f t="shared" si="129"/>
        <v>1</v>
      </c>
      <c r="AB363" s="59">
        <f t="shared" si="130"/>
        <v>0.6667814282903799</v>
      </c>
      <c r="AC363" s="59">
        <f t="shared" si="131"/>
        <v>0.056489882225664464</v>
      </c>
      <c r="AD363" s="59">
        <f t="shared" si="132"/>
        <v>0.2627516616192105</v>
      </c>
      <c r="AE363" s="51">
        <f t="shared" si="133"/>
        <v>0.043285465635863565</v>
      </c>
      <c r="AF363" s="47">
        <f t="shared" si="134"/>
        <v>0.5555759474743114</v>
      </c>
      <c r="AG363" s="52">
        <f t="shared" si="135"/>
        <v>0.08189704304494991</v>
      </c>
      <c r="AH363" s="31">
        <f t="shared" si="136"/>
        <v>0.6807584561551249</v>
      </c>
      <c r="AI363" s="31">
        <f t="shared" si="137"/>
        <v>0.9999999999999998</v>
      </c>
      <c r="AJ363" s="31">
        <f t="shared" si="138"/>
        <v>0.7372483383807895</v>
      </c>
      <c r="AK363" s="31">
        <f t="shared" si="139"/>
        <v>0.07662259687113379</v>
      </c>
      <c r="AL363" s="31">
        <f t="shared" si="140"/>
        <v>0.9233774031288662</v>
      </c>
      <c r="AM363" s="31"/>
      <c r="AN363" s="17">
        <f t="shared" si="141"/>
        <v>12.83516162556876</v>
      </c>
      <c r="AO363" s="67">
        <f t="shared" si="142"/>
        <v>3.9282518958253916</v>
      </c>
      <c r="AP363" s="75">
        <f t="shared" si="143"/>
        <v>0.28863267440462864</v>
      </c>
      <c r="AQ363" s="80"/>
    </row>
    <row r="364" spans="1:43" ht="12">
      <c r="A364" s="32">
        <v>1</v>
      </c>
      <c r="B364" s="41" t="s">
        <v>758</v>
      </c>
      <c r="C364" s="46" t="s">
        <v>276</v>
      </c>
      <c r="D364" s="5">
        <v>5589</v>
      </c>
      <c r="E364" s="5">
        <v>5647</v>
      </c>
      <c r="F364" s="82">
        <f t="shared" si="120"/>
        <v>0.010377527285739846</v>
      </c>
      <c r="G364" s="14">
        <f t="shared" si="121"/>
        <v>5618</v>
      </c>
      <c r="H364" s="14">
        <f t="shared" si="122"/>
        <v>2026.5</v>
      </c>
      <c r="I364" s="14">
        <v>2020.2345291811812</v>
      </c>
      <c r="J364" s="10">
        <v>432.3651515151515</v>
      </c>
      <c r="K364" s="10">
        <v>74.5</v>
      </c>
      <c r="L364" s="17">
        <v>506.8651515151515</v>
      </c>
      <c r="M364" s="14">
        <f t="shared" si="123"/>
        <v>2527.0996806963326</v>
      </c>
      <c r="N364" s="4">
        <v>113.58333333333334</v>
      </c>
      <c r="O364" s="4">
        <v>950.8169859703337</v>
      </c>
      <c r="P364" s="26">
        <f t="shared" si="124"/>
        <v>3591.5</v>
      </c>
      <c r="Q364" s="9">
        <v>314.28487406916</v>
      </c>
      <c r="R364" s="10">
        <v>1705.9496551120226</v>
      </c>
      <c r="S364" s="11">
        <v>2020.2345291811826</v>
      </c>
      <c r="T364" s="12">
        <v>318.5671321336761</v>
      </c>
      <c r="U364" s="10">
        <v>1158.320588105346</v>
      </c>
      <c r="V364" s="66">
        <v>1476.887720239022</v>
      </c>
      <c r="W364" s="51">
        <f t="shared" si="125"/>
        <v>0.4498219438761717</v>
      </c>
      <c r="X364" s="47">
        <f t="shared" si="126"/>
        <v>0.020217752462323487</v>
      </c>
      <c r="Y364" s="47">
        <f t="shared" si="127"/>
        <v>0.1692447465237333</v>
      </c>
      <c r="Z364" s="78">
        <f t="shared" si="128"/>
        <v>0.3607155571377714</v>
      </c>
      <c r="AA364" s="31">
        <f t="shared" si="129"/>
        <v>1</v>
      </c>
      <c r="AB364" s="59">
        <f t="shared" si="130"/>
        <v>0.6392844428622285</v>
      </c>
      <c r="AC364" s="59">
        <f t="shared" si="131"/>
        <v>0.031625597475520906</v>
      </c>
      <c r="AD364" s="59">
        <f t="shared" si="132"/>
        <v>0.2647409121454361</v>
      </c>
      <c r="AE364" s="51">
        <f t="shared" si="133"/>
        <v>0.0875079699482556</v>
      </c>
      <c r="AF364" s="47">
        <f t="shared" si="134"/>
        <v>0.4749964235311214</v>
      </c>
      <c r="AG364" s="52">
        <f t="shared" si="135"/>
        <v>0.1411290968996663</v>
      </c>
      <c r="AH364" s="31">
        <f t="shared" si="136"/>
        <v>0.7036334903790433</v>
      </c>
      <c r="AI364" s="31">
        <f t="shared" si="137"/>
        <v>1.0000000000000004</v>
      </c>
      <c r="AJ364" s="31">
        <f t="shared" si="138"/>
        <v>0.7352590878545638</v>
      </c>
      <c r="AK364" s="31">
        <f t="shared" si="139"/>
        <v>0.04301286172171263</v>
      </c>
      <c r="AL364" s="31">
        <f t="shared" si="140"/>
        <v>0.9569871382782873</v>
      </c>
      <c r="AM364" s="31"/>
      <c r="AN364" s="17">
        <f t="shared" si="141"/>
        <v>5.428036141302236</v>
      </c>
      <c r="AO364" s="67">
        <f t="shared" si="142"/>
        <v>3.636032946485186</v>
      </c>
      <c r="AP364" s="75">
        <f t="shared" si="143"/>
        <v>0.5733594646433563</v>
      </c>
      <c r="AQ364" s="80"/>
    </row>
    <row r="365" spans="1:43" ht="12">
      <c r="A365" s="32">
        <v>1</v>
      </c>
      <c r="B365" s="41" t="s">
        <v>859</v>
      </c>
      <c r="C365" s="46" t="s">
        <v>113</v>
      </c>
      <c r="D365" s="5">
        <v>7009</v>
      </c>
      <c r="E365" s="5">
        <v>7047</v>
      </c>
      <c r="F365" s="82">
        <f t="shared" si="120"/>
        <v>0.0054216007989727494</v>
      </c>
      <c r="G365" s="14">
        <f t="shared" si="121"/>
        <v>7028</v>
      </c>
      <c r="H365" s="14">
        <f t="shared" si="122"/>
        <v>2115.999999999999</v>
      </c>
      <c r="I365" s="14">
        <v>2670.806402788356</v>
      </c>
      <c r="J365" s="10">
        <v>434.589935064935</v>
      </c>
      <c r="K365" s="10">
        <v>46</v>
      </c>
      <c r="L365" s="17">
        <v>480.589935064935</v>
      </c>
      <c r="M365" s="14">
        <f t="shared" si="123"/>
        <v>3151.3963378532912</v>
      </c>
      <c r="N365" s="4">
        <v>265.58333333333326</v>
      </c>
      <c r="O365" s="4">
        <v>1495.0203288133762</v>
      </c>
      <c r="P365" s="26">
        <f t="shared" si="124"/>
        <v>4912.000000000001</v>
      </c>
      <c r="Q365" s="9">
        <v>348.8597495161822</v>
      </c>
      <c r="R365" s="10">
        <v>2321.946653272174</v>
      </c>
      <c r="S365" s="11">
        <v>2670.806402788356</v>
      </c>
      <c r="T365" s="12">
        <v>348.8597495161822</v>
      </c>
      <c r="U365" s="10">
        <v>1155.072722952181</v>
      </c>
      <c r="V365" s="66">
        <v>1503.9324724683634</v>
      </c>
      <c r="W365" s="51">
        <f t="shared" si="125"/>
        <v>0.4484058534224945</v>
      </c>
      <c r="X365" s="47">
        <f t="shared" si="126"/>
        <v>0.03778931891481691</v>
      </c>
      <c r="Y365" s="47">
        <f t="shared" si="127"/>
        <v>0.21272343893189757</v>
      </c>
      <c r="Z365" s="78">
        <f t="shared" si="128"/>
        <v>0.301081388730791</v>
      </c>
      <c r="AA365" s="31">
        <f t="shared" si="129"/>
        <v>1</v>
      </c>
      <c r="AB365" s="59">
        <f t="shared" si="130"/>
        <v>0.698918611269209</v>
      </c>
      <c r="AC365" s="59">
        <f t="shared" si="131"/>
        <v>0.054068268186753504</v>
      </c>
      <c r="AD365" s="59">
        <f t="shared" si="132"/>
        <v>0.3043608161265016</v>
      </c>
      <c r="AE365" s="51">
        <f t="shared" si="133"/>
        <v>0.07102193597642145</v>
      </c>
      <c r="AF365" s="47">
        <f t="shared" si="134"/>
        <v>0.4727090092166477</v>
      </c>
      <c r="AG365" s="52">
        <f t="shared" si="135"/>
        <v>0.09783997049367567</v>
      </c>
      <c r="AH365" s="31">
        <f t="shared" si="136"/>
        <v>0.6415709156867448</v>
      </c>
      <c r="AI365" s="31">
        <f t="shared" si="137"/>
        <v>1</v>
      </c>
      <c r="AJ365" s="31">
        <f t="shared" si="138"/>
        <v>0.6956391838734984</v>
      </c>
      <c r="AK365" s="31">
        <f t="shared" si="139"/>
        <v>0.07772458688380295</v>
      </c>
      <c r="AL365" s="31">
        <f t="shared" si="140"/>
        <v>0.922275413116197</v>
      </c>
      <c r="AM365" s="31"/>
      <c r="AN365" s="17">
        <f t="shared" si="141"/>
        <v>6.655817005235992</v>
      </c>
      <c r="AO365" s="67">
        <f t="shared" si="142"/>
        <v>3.310994531625099</v>
      </c>
      <c r="AP365" s="75">
        <f t="shared" si="143"/>
        <v>0.4324808873253675</v>
      </c>
      <c r="AQ365" s="80"/>
    </row>
    <row r="366" spans="1:43" ht="12">
      <c r="A366" s="32">
        <v>1</v>
      </c>
      <c r="B366" s="41" t="s">
        <v>824</v>
      </c>
      <c r="C366" s="46" t="s">
        <v>164</v>
      </c>
      <c r="D366" s="5">
        <v>17350</v>
      </c>
      <c r="E366" s="5">
        <v>17439</v>
      </c>
      <c r="F366" s="82">
        <f t="shared" si="120"/>
        <v>0.005129682997118155</v>
      </c>
      <c r="G366" s="14">
        <f t="shared" si="121"/>
        <v>17394.5</v>
      </c>
      <c r="H366" s="14">
        <f t="shared" si="122"/>
        <v>5866</v>
      </c>
      <c r="I366" s="14">
        <v>6544.4876729817</v>
      </c>
      <c r="J366" s="10">
        <v>1041.2809955093032</v>
      </c>
      <c r="K366" s="10">
        <v>107.5</v>
      </c>
      <c r="L366" s="17">
        <v>1148.7809955093032</v>
      </c>
      <c r="M366" s="14">
        <f t="shared" si="123"/>
        <v>7693.268668491003</v>
      </c>
      <c r="N366" s="4">
        <v>487.16666666666674</v>
      </c>
      <c r="O366" s="4">
        <v>3348.06466484233</v>
      </c>
      <c r="P366" s="26">
        <f t="shared" si="124"/>
        <v>11528.5</v>
      </c>
      <c r="Q366" s="9">
        <v>1020.3274729760495</v>
      </c>
      <c r="R366" s="10">
        <v>5524.160200005648</v>
      </c>
      <c r="S366" s="11">
        <v>6544.487672981698</v>
      </c>
      <c r="T366" s="12">
        <v>1027.8379092809244</v>
      </c>
      <c r="U366" s="10">
        <v>1151.7167445805287</v>
      </c>
      <c r="V366" s="66">
        <v>2179.554653861453</v>
      </c>
      <c r="W366" s="51">
        <f t="shared" si="125"/>
        <v>0.4422816791796834</v>
      </c>
      <c r="X366" s="47">
        <f t="shared" si="126"/>
        <v>0.02800693705864881</v>
      </c>
      <c r="Y366" s="47">
        <f t="shared" si="127"/>
        <v>0.19247835033156055</v>
      </c>
      <c r="Z366" s="78">
        <f t="shared" si="128"/>
        <v>0.33723303343010724</v>
      </c>
      <c r="AA366" s="31">
        <f t="shared" si="129"/>
        <v>1</v>
      </c>
      <c r="AB366" s="59">
        <f t="shared" si="130"/>
        <v>0.6627669665698928</v>
      </c>
      <c r="AC366" s="59">
        <f t="shared" si="131"/>
        <v>0.04225759350016626</v>
      </c>
      <c r="AD366" s="59">
        <f t="shared" si="132"/>
        <v>0.2904163303849009</v>
      </c>
      <c r="AE366" s="51">
        <f t="shared" si="133"/>
        <v>0.0885047901267337</v>
      </c>
      <c r="AF366" s="47">
        <f t="shared" si="134"/>
        <v>0.4791742377590882</v>
      </c>
      <c r="AG366" s="52">
        <f t="shared" si="135"/>
        <v>0.09964704822911075</v>
      </c>
      <c r="AH366" s="31">
        <f t="shared" si="136"/>
        <v>0.6673260761149327</v>
      </c>
      <c r="AI366" s="31">
        <f t="shared" si="137"/>
        <v>0.9999999999999998</v>
      </c>
      <c r="AJ366" s="31">
        <f t="shared" si="138"/>
        <v>0.7095836696150991</v>
      </c>
      <c r="AK366" s="31">
        <f t="shared" si="139"/>
        <v>0.05955265786075394</v>
      </c>
      <c r="AL366" s="31">
        <f t="shared" si="140"/>
        <v>0.9404473421392461</v>
      </c>
      <c r="AM366" s="31"/>
      <c r="AN366" s="17">
        <f t="shared" si="141"/>
        <v>5.414105124399917</v>
      </c>
      <c r="AO366" s="67">
        <f t="shared" si="142"/>
        <v>1.12052370727041</v>
      </c>
      <c r="AP366" s="75">
        <f t="shared" si="143"/>
        <v>0.17598272044048352</v>
      </c>
      <c r="AQ366" s="80"/>
    </row>
    <row r="367" spans="1:43" ht="12">
      <c r="A367" s="32">
        <v>1</v>
      </c>
      <c r="B367" s="41" t="s">
        <v>764</v>
      </c>
      <c r="C367" s="46" t="s">
        <v>250</v>
      </c>
      <c r="D367" s="5">
        <v>16202</v>
      </c>
      <c r="E367" s="5">
        <v>16383</v>
      </c>
      <c r="F367" s="82">
        <f t="shared" si="120"/>
        <v>0.011171460313541538</v>
      </c>
      <c r="G367" s="14">
        <f t="shared" si="121"/>
        <v>16292.5</v>
      </c>
      <c r="H367" s="14">
        <f t="shared" si="122"/>
        <v>5435.5</v>
      </c>
      <c r="I367" s="14">
        <v>6254.893466529862</v>
      </c>
      <c r="J367" s="10">
        <v>739.0696626984127</v>
      </c>
      <c r="K367" s="10">
        <v>115</v>
      </c>
      <c r="L367" s="17">
        <v>854.0696626984127</v>
      </c>
      <c r="M367" s="14">
        <f t="shared" si="123"/>
        <v>7108.963129228275</v>
      </c>
      <c r="N367" s="4">
        <v>536.8333333333335</v>
      </c>
      <c r="O367" s="4">
        <v>3211.203537438393</v>
      </c>
      <c r="P367" s="26">
        <f t="shared" si="124"/>
        <v>10857</v>
      </c>
      <c r="Q367" s="9">
        <v>848.3534727352787</v>
      </c>
      <c r="R367" s="10">
        <v>5406.539993794583</v>
      </c>
      <c r="S367" s="11">
        <v>6254.893466529862</v>
      </c>
      <c r="T367" s="12">
        <v>857.1451667064453</v>
      </c>
      <c r="U367" s="10">
        <v>1150.0469891375215</v>
      </c>
      <c r="V367" s="66">
        <v>2007.1921558439667</v>
      </c>
      <c r="W367" s="51">
        <f t="shared" si="125"/>
        <v>0.43633347425062297</v>
      </c>
      <c r="X367" s="47">
        <f t="shared" si="126"/>
        <v>0.03294972124188022</v>
      </c>
      <c r="Y367" s="47">
        <f t="shared" si="127"/>
        <v>0.19709704081254523</v>
      </c>
      <c r="Z367" s="78">
        <f t="shared" si="128"/>
        <v>0.33361976369495167</v>
      </c>
      <c r="AA367" s="31">
        <f t="shared" si="129"/>
        <v>1</v>
      </c>
      <c r="AB367" s="59">
        <f t="shared" si="130"/>
        <v>0.6663802363050484</v>
      </c>
      <c r="AC367" s="59">
        <f t="shared" si="131"/>
        <v>0.04944582604157074</v>
      </c>
      <c r="AD367" s="59">
        <f t="shared" si="132"/>
        <v>0.2957726386145706</v>
      </c>
      <c r="AE367" s="51">
        <f t="shared" si="133"/>
        <v>0.07813884799993356</v>
      </c>
      <c r="AF367" s="47">
        <f t="shared" si="134"/>
        <v>0.49797734123556997</v>
      </c>
      <c r="AG367" s="52">
        <f t="shared" si="135"/>
        <v>0.07866534610835522</v>
      </c>
      <c r="AH367" s="31">
        <f t="shared" si="136"/>
        <v>0.6547815353438587</v>
      </c>
      <c r="AI367" s="31">
        <f t="shared" si="137"/>
        <v>1</v>
      </c>
      <c r="AJ367" s="31">
        <f t="shared" si="138"/>
        <v>0.7042273613854295</v>
      </c>
      <c r="AK367" s="31">
        <f t="shared" si="139"/>
        <v>0.07021287264995747</v>
      </c>
      <c r="AL367" s="31">
        <f t="shared" si="140"/>
        <v>0.9297871273500425</v>
      </c>
      <c r="AM367" s="31"/>
      <c r="AN367" s="17">
        <f t="shared" si="141"/>
        <v>6.372980329016284</v>
      </c>
      <c r="AO367" s="67">
        <f t="shared" si="142"/>
        <v>1.341717872080575</v>
      </c>
      <c r="AP367" s="75">
        <f t="shared" si="143"/>
        <v>0.18386356143257437</v>
      </c>
      <c r="AQ367" s="80"/>
    </row>
    <row r="368" spans="1:43" ht="12">
      <c r="A368" s="32">
        <v>3</v>
      </c>
      <c r="B368" s="41" t="s">
        <v>920</v>
      </c>
      <c r="C368" s="46" t="s">
        <v>565</v>
      </c>
      <c r="D368" s="5">
        <v>9843</v>
      </c>
      <c r="E368" s="5">
        <v>9943</v>
      </c>
      <c r="F368" s="82">
        <f t="shared" si="120"/>
        <v>0.01015950421619425</v>
      </c>
      <c r="G368" s="14">
        <f t="shared" si="121"/>
        <v>9893</v>
      </c>
      <c r="H368" s="14">
        <f t="shared" si="122"/>
        <v>3249.5</v>
      </c>
      <c r="I368" s="14">
        <v>3475.1223030101155</v>
      </c>
      <c r="J368" s="10">
        <v>676.1918187416032</v>
      </c>
      <c r="K368" s="10">
        <v>34</v>
      </c>
      <c r="L368" s="17">
        <v>710.1918187416032</v>
      </c>
      <c r="M368" s="14">
        <f t="shared" si="123"/>
        <v>4185.314121751719</v>
      </c>
      <c r="N368" s="4">
        <v>498.5</v>
      </c>
      <c r="O368" s="4">
        <v>1959.6858782482814</v>
      </c>
      <c r="P368" s="26">
        <f t="shared" si="124"/>
        <v>6643.5</v>
      </c>
      <c r="Q368" s="9">
        <v>278.1306885884331</v>
      </c>
      <c r="R368" s="10">
        <v>3196.991614421679</v>
      </c>
      <c r="S368" s="11">
        <v>3475.1223030101123</v>
      </c>
      <c r="T368" s="12">
        <v>279.1239578192023</v>
      </c>
      <c r="U368" s="10">
        <v>1148.2085638337205</v>
      </c>
      <c r="V368" s="66">
        <v>1427.3325216529229</v>
      </c>
      <c r="W368" s="51">
        <f t="shared" si="125"/>
        <v>0.42305813421123206</v>
      </c>
      <c r="X368" s="47">
        <f t="shared" si="126"/>
        <v>0.050389164055392704</v>
      </c>
      <c r="Y368" s="47">
        <f t="shared" si="127"/>
        <v>0.1980881308246519</v>
      </c>
      <c r="Z368" s="78">
        <f t="shared" si="128"/>
        <v>0.32846457090872333</v>
      </c>
      <c r="AA368" s="31">
        <f t="shared" si="129"/>
        <v>1</v>
      </c>
      <c r="AB368" s="59">
        <f t="shared" si="130"/>
        <v>0.6715354290912766</v>
      </c>
      <c r="AC368" s="59">
        <f t="shared" si="131"/>
        <v>0.07503574922856927</v>
      </c>
      <c r="AD368" s="59">
        <f t="shared" si="132"/>
        <v>0.29497793004414563</v>
      </c>
      <c r="AE368" s="51">
        <f t="shared" si="133"/>
        <v>0.041865084456752175</v>
      </c>
      <c r="AF368" s="47">
        <f t="shared" si="134"/>
        <v>0.4812209850864272</v>
      </c>
      <c r="AG368" s="52">
        <f t="shared" si="135"/>
        <v>0.10690025118410525</v>
      </c>
      <c r="AH368" s="31">
        <f t="shared" si="136"/>
        <v>0.6299863207272847</v>
      </c>
      <c r="AI368" s="31">
        <f t="shared" si="137"/>
        <v>0.9999999999999996</v>
      </c>
      <c r="AJ368" s="31">
        <f t="shared" si="138"/>
        <v>0.7050220699558544</v>
      </c>
      <c r="AK368" s="31">
        <f t="shared" si="139"/>
        <v>0.10643035505720794</v>
      </c>
      <c r="AL368" s="31">
        <f t="shared" si="140"/>
        <v>0.893569644942792</v>
      </c>
      <c r="AM368" s="31"/>
      <c r="AN368" s="17">
        <f t="shared" si="141"/>
        <v>11.494566207875256</v>
      </c>
      <c r="AO368" s="67">
        <f t="shared" si="142"/>
        <v>4.113615229608677</v>
      </c>
      <c r="AP368" s="75">
        <f t="shared" si="143"/>
        <v>0.33040810184987013</v>
      </c>
      <c r="AQ368" s="80"/>
    </row>
    <row r="369" spans="1:43" ht="12">
      <c r="A369" s="32">
        <v>1</v>
      </c>
      <c r="B369" s="41" t="s">
        <v>804</v>
      </c>
      <c r="C369" s="46" t="s">
        <v>171</v>
      </c>
      <c r="D369" s="5">
        <v>6264</v>
      </c>
      <c r="E369" s="5">
        <v>6273</v>
      </c>
      <c r="F369" s="82">
        <f t="shared" si="120"/>
        <v>0.0014367816091954023</v>
      </c>
      <c r="G369" s="14">
        <f t="shared" si="121"/>
        <v>6268.5</v>
      </c>
      <c r="H369" s="14">
        <f t="shared" si="122"/>
        <v>2077.125000000001</v>
      </c>
      <c r="I369" s="14">
        <v>2301.5222615574125</v>
      </c>
      <c r="J369" s="10">
        <v>562.402097902098</v>
      </c>
      <c r="K369" s="10">
        <v>88</v>
      </c>
      <c r="L369" s="17">
        <v>650.402097902098</v>
      </c>
      <c r="M369" s="14">
        <f t="shared" si="123"/>
        <v>2951.9243594595105</v>
      </c>
      <c r="N369" s="4">
        <v>110.58333333333334</v>
      </c>
      <c r="O369" s="4">
        <v>1128.8673072071554</v>
      </c>
      <c r="P369" s="26">
        <f t="shared" si="124"/>
        <v>4191.374999999999</v>
      </c>
      <c r="Q369" s="9">
        <v>269.959828012226</v>
      </c>
      <c r="R369" s="10">
        <v>2031.5624335451869</v>
      </c>
      <c r="S369" s="11">
        <v>2301.522261557413</v>
      </c>
      <c r="T369" s="12">
        <v>273.9687565836545</v>
      </c>
      <c r="U369" s="10">
        <v>1136.2399278952507</v>
      </c>
      <c r="V369" s="66">
        <v>1410.2086844789053</v>
      </c>
      <c r="W369" s="51">
        <f t="shared" si="125"/>
        <v>0.4709139920969148</v>
      </c>
      <c r="X369" s="47">
        <f t="shared" si="126"/>
        <v>0.017641115631065383</v>
      </c>
      <c r="Y369" s="47">
        <f t="shared" si="127"/>
        <v>0.1800857154354559</v>
      </c>
      <c r="Z369" s="78">
        <f t="shared" si="128"/>
        <v>0.3313591768365639</v>
      </c>
      <c r="AA369" s="31">
        <f t="shared" si="129"/>
        <v>1</v>
      </c>
      <c r="AB369" s="59">
        <f t="shared" si="130"/>
        <v>0.6686408231634361</v>
      </c>
      <c r="AC369" s="59">
        <f t="shared" si="131"/>
        <v>0.02638354557474179</v>
      </c>
      <c r="AD369" s="59">
        <f t="shared" si="132"/>
        <v>0.2693310207765126</v>
      </c>
      <c r="AE369" s="51">
        <f t="shared" si="133"/>
        <v>0.06440841681124358</v>
      </c>
      <c r="AF369" s="47">
        <f t="shared" si="134"/>
        <v>0.48470070884738</v>
      </c>
      <c r="AG369" s="52">
        <f t="shared" si="135"/>
        <v>0.15517630799012214</v>
      </c>
      <c r="AH369" s="31">
        <f t="shared" si="136"/>
        <v>0.7042854336487457</v>
      </c>
      <c r="AI369" s="31">
        <f t="shared" si="137"/>
        <v>1</v>
      </c>
      <c r="AJ369" s="31">
        <f t="shared" si="138"/>
        <v>0.7306689792234874</v>
      </c>
      <c r="AK369" s="31">
        <f t="shared" si="139"/>
        <v>0.03610875283467035</v>
      </c>
      <c r="AL369" s="31">
        <f t="shared" si="140"/>
        <v>0.9638912471653296</v>
      </c>
      <c r="AM369" s="31"/>
      <c r="AN369" s="17">
        <f t="shared" si="141"/>
        <v>7.5254249808352265</v>
      </c>
      <c r="AO369" s="67">
        <f t="shared" si="142"/>
        <v>4.147333959039623</v>
      </c>
      <c r="AP369" s="75">
        <f t="shared" si="143"/>
        <v>0.493690609417078</v>
      </c>
      <c r="AQ369" s="80"/>
    </row>
    <row r="370" spans="1:43" ht="12">
      <c r="A370" s="32">
        <v>3</v>
      </c>
      <c r="B370" s="41" t="s">
        <v>1002</v>
      </c>
      <c r="C370" s="46" t="s">
        <v>560</v>
      </c>
      <c r="D370" s="5">
        <v>17951</v>
      </c>
      <c r="E370" s="5">
        <v>18092</v>
      </c>
      <c r="F370" s="82">
        <f t="shared" si="120"/>
        <v>0.007854715614728985</v>
      </c>
      <c r="G370" s="14">
        <f t="shared" si="121"/>
        <v>18021.5</v>
      </c>
      <c r="H370" s="14">
        <f t="shared" si="122"/>
        <v>5802.5</v>
      </c>
      <c r="I370" s="14">
        <v>6383.201430128194</v>
      </c>
      <c r="J370" s="10">
        <v>1000.1857522196096</v>
      </c>
      <c r="K370" s="10">
        <v>88</v>
      </c>
      <c r="L370" s="17">
        <v>1088.1857522196096</v>
      </c>
      <c r="M370" s="14">
        <f t="shared" si="123"/>
        <v>7471.387182347804</v>
      </c>
      <c r="N370" s="4">
        <v>1075.1666666666665</v>
      </c>
      <c r="O370" s="4">
        <v>3672.4461509855296</v>
      </c>
      <c r="P370" s="26">
        <f t="shared" si="124"/>
        <v>12219</v>
      </c>
      <c r="Q370" s="9">
        <v>763.4329806633622</v>
      </c>
      <c r="R370" s="10">
        <v>5619.768449464827</v>
      </c>
      <c r="S370" s="11">
        <v>6383.20143012819</v>
      </c>
      <c r="T370" s="12">
        <v>769.916414398302</v>
      </c>
      <c r="U370" s="10">
        <v>1117.1705360154447</v>
      </c>
      <c r="V370" s="66">
        <v>1887.0869504137468</v>
      </c>
      <c r="W370" s="51">
        <f t="shared" si="125"/>
        <v>0.4145818706737954</v>
      </c>
      <c r="X370" s="47">
        <f t="shared" si="126"/>
        <v>0.05966022066235699</v>
      </c>
      <c r="Y370" s="47">
        <f t="shared" si="127"/>
        <v>0.20378138062789056</v>
      </c>
      <c r="Z370" s="78">
        <f t="shared" si="128"/>
        <v>0.32197652803595705</v>
      </c>
      <c r="AA370" s="31">
        <f t="shared" si="129"/>
        <v>1</v>
      </c>
      <c r="AB370" s="59">
        <f t="shared" si="130"/>
        <v>0.678023471964043</v>
      </c>
      <c r="AC370" s="59">
        <f t="shared" si="131"/>
        <v>0.08799137954551653</v>
      </c>
      <c r="AD370" s="59">
        <f t="shared" si="132"/>
        <v>0.30055210336242977</v>
      </c>
      <c r="AE370" s="51">
        <f t="shared" si="133"/>
        <v>0.06247917019914577</v>
      </c>
      <c r="AF370" s="47">
        <f t="shared" si="134"/>
        <v>0.4599204885395554</v>
      </c>
      <c r="AG370" s="52">
        <f t="shared" si="135"/>
        <v>0.08905685835335213</v>
      </c>
      <c r="AH370" s="31">
        <f t="shared" si="136"/>
        <v>0.6114565170920533</v>
      </c>
      <c r="AI370" s="31">
        <f t="shared" si="137"/>
        <v>0.9999999999999996</v>
      </c>
      <c r="AJ370" s="31">
        <f t="shared" si="138"/>
        <v>0.6994478966375701</v>
      </c>
      <c r="AK370" s="31">
        <f t="shared" si="139"/>
        <v>0.12580119258134054</v>
      </c>
      <c r="AL370" s="31">
        <f t="shared" si="140"/>
        <v>0.8741988074186595</v>
      </c>
      <c r="AM370" s="31"/>
      <c r="AN370" s="17">
        <f t="shared" si="141"/>
        <v>7.361181127623931</v>
      </c>
      <c r="AO370" s="67">
        <f t="shared" si="142"/>
        <v>1.4510283390808412</v>
      </c>
      <c r="AP370" s="75">
        <f t="shared" si="143"/>
        <v>0.17501727749691415</v>
      </c>
      <c r="AQ370" s="80"/>
    </row>
    <row r="371" spans="1:43" ht="12">
      <c r="A371" s="32">
        <v>3</v>
      </c>
      <c r="B371" s="41" t="s">
        <v>929</v>
      </c>
      <c r="C371" s="46" t="s">
        <v>579</v>
      </c>
      <c r="D371" s="5">
        <v>7953</v>
      </c>
      <c r="E371" s="5">
        <v>8097</v>
      </c>
      <c r="F371" s="82">
        <f t="shared" si="120"/>
        <v>0.018106374952847983</v>
      </c>
      <c r="G371" s="14">
        <f t="shared" si="121"/>
        <v>8025</v>
      </c>
      <c r="H371" s="14">
        <f t="shared" si="122"/>
        <v>2765.500000000001</v>
      </c>
      <c r="I371" s="14">
        <v>2900.4340633635097</v>
      </c>
      <c r="J371" s="10">
        <v>569.461544011544</v>
      </c>
      <c r="K371" s="10">
        <v>50.25</v>
      </c>
      <c r="L371" s="17">
        <v>619.711544011544</v>
      </c>
      <c r="M371" s="14">
        <f t="shared" si="123"/>
        <v>3520.1456073750537</v>
      </c>
      <c r="N371" s="4">
        <v>307.41666666666663</v>
      </c>
      <c r="O371" s="4">
        <v>1431.937725958279</v>
      </c>
      <c r="P371" s="26">
        <f t="shared" si="124"/>
        <v>5259.499999999999</v>
      </c>
      <c r="Q371" s="9">
        <v>367.5170623667892</v>
      </c>
      <c r="R371" s="10">
        <v>2532.9170009967165</v>
      </c>
      <c r="S371" s="11">
        <v>2900.4340633635056</v>
      </c>
      <c r="T371" s="12">
        <v>369.17191311305794</v>
      </c>
      <c r="U371" s="10">
        <v>1115.5148093553323</v>
      </c>
      <c r="V371" s="66">
        <v>1484.6867224683901</v>
      </c>
      <c r="W371" s="51">
        <f t="shared" si="125"/>
        <v>0.4386474277102871</v>
      </c>
      <c r="X371" s="47">
        <f t="shared" si="126"/>
        <v>0.0383073727933541</v>
      </c>
      <c r="Y371" s="47">
        <f t="shared" si="127"/>
        <v>0.17843460759604723</v>
      </c>
      <c r="Z371" s="78">
        <f t="shared" si="128"/>
        <v>0.3446105919003116</v>
      </c>
      <c r="AA371" s="31">
        <f t="shared" si="129"/>
        <v>1</v>
      </c>
      <c r="AB371" s="59">
        <f t="shared" si="130"/>
        <v>0.6553894080996884</v>
      </c>
      <c r="AC371" s="59">
        <f t="shared" si="131"/>
        <v>0.05844978927020947</v>
      </c>
      <c r="AD371" s="59">
        <f t="shared" si="132"/>
        <v>0.2722573868159101</v>
      </c>
      <c r="AE371" s="51">
        <f t="shared" si="133"/>
        <v>0.06987680623001982</v>
      </c>
      <c r="AF371" s="47">
        <f t="shared" si="134"/>
        <v>0.4815889344988529</v>
      </c>
      <c r="AG371" s="52">
        <f t="shared" si="135"/>
        <v>0.11782708318500695</v>
      </c>
      <c r="AH371" s="31">
        <f t="shared" si="136"/>
        <v>0.6692928239138798</v>
      </c>
      <c r="AI371" s="31">
        <f t="shared" si="137"/>
        <v>0.9999999999999993</v>
      </c>
      <c r="AJ371" s="31">
        <f t="shared" si="138"/>
        <v>0.72774261318409</v>
      </c>
      <c r="AK371" s="31">
        <f t="shared" si="139"/>
        <v>0.08031656826370837</v>
      </c>
      <c r="AL371" s="31">
        <f t="shared" si="140"/>
        <v>0.9196834317362916</v>
      </c>
      <c r="AM371" s="31"/>
      <c r="AN371" s="17">
        <f t="shared" si="141"/>
        <v>6.89197117729684</v>
      </c>
      <c r="AO371" s="67">
        <f t="shared" si="142"/>
        <v>3.0216676018191797</v>
      </c>
      <c r="AP371" s="75">
        <f t="shared" si="143"/>
        <v>0.38460271289936476</v>
      </c>
      <c r="AQ371" s="80"/>
    </row>
    <row r="372" spans="1:43" ht="12">
      <c r="A372" s="32">
        <v>1</v>
      </c>
      <c r="B372" s="41" t="s">
        <v>769</v>
      </c>
      <c r="C372" s="46" t="s">
        <v>288</v>
      </c>
      <c r="D372" s="5">
        <v>8972</v>
      </c>
      <c r="E372" s="5">
        <v>9042</v>
      </c>
      <c r="F372" s="82">
        <f t="shared" si="120"/>
        <v>0.00780205082478823</v>
      </c>
      <c r="G372" s="14">
        <f t="shared" si="121"/>
        <v>9007</v>
      </c>
      <c r="H372" s="14">
        <f t="shared" si="122"/>
        <v>3157.000000000001</v>
      </c>
      <c r="I372" s="14">
        <v>3302.311886555849</v>
      </c>
      <c r="J372" s="10">
        <v>597.014652014652</v>
      </c>
      <c r="K372" s="10">
        <v>130.5</v>
      </c>
      <c r="L372" s="17">
        <v>727.514652014652</v>
      </c>
      <c r="M372" s="14">
        <f t="shared" si="123"/>
        <v>4029.826538570501</v>
      </c>
      <c r="N372" s="4">
        <v>210.25</v>
      </c>
      <c r="O372" s="4">
        <v>1609.9234614294985</v>
      </c>
      <c r="P372" s="26">
        <f t="shared" si="124"/>
        <v>5849.999999999999</v>
      </c>
      <c r="Q372" s="9">
        <v>423.10214085317364</v>
      </c>
      <c r="R372" s="10">
        <v>2879.2097457026757</v>
      </c>
      <c r="S372" s="11">
        <v>3302.3118865558495</v>
      </c>
      <c r="T372" s="12">
        <v>426.04714085317363</v>
      </c>
      <c r="U372" s="10">
        <v>1114.0397635539712</v>
      </c>
      <c r="V372" s="66">
        <v>1540.0869044071449</v>
      </c>
      <c r="W372" s="51">
        <f t="shared" si="125"/>
        <v>0.4474105183269125</v>
      </c>
      <c r="X372" s="47">
        <f t="shared" si="126"/>
        <v>0.023342955479071833</v>
      </c>
      <c r="Y372" s="47">
        <f t="shared" si="127"/>
        <v>0.17874136354274436</v>
      </c>
      <c r="Z372" s="78">
        <f t="shared" si="128"/>
        <v>0.35050516265127135</v>
      </c>
      <c r="AA372" s="31">
        <f t="shared" si="129"/>
        <v>1</v>
      </c>
      <c r="AB372" s="59">
        <f t="shared" si="130"/>
        <v>0.6494948373487287</v>
      </c>
      <c r="AC372" s="59">
        <f t="shared" si="131"/>
        <v>0.03594017094017095</v>
      </c>
      <c r="AD372" s="59">
        <f t="shared" si="132"/>
        <v>0.2752005916973502</v>
      </c>
      <c r="AE372" s="51">
        <f t="shared" si="133"/>
        <v>0.0723251522825938</v>
      </c>
      <c r="AF372" s="47">
        <f t="shared" si="134"/>
        <v>0.49217260610302155</v>
      </c>
      <c r="AG372" s="52">
        <f t="shared" si="135"/>
        <v>0.12436147897686362</v>
      </c>
      <c r="AH372" s="31">
        <f t="shared" si="136"/>
        <v>0.6888592373624789</v>
      </c>
      <c r="AI372" s="31">
        <f t="shared" si="137"/>
        <v>1</v>
      </c>
      <c r="AJ372" s="31">
        <f t="shared" si="138"/>
        <v>0.7247994083026498</v>
      </c>
      <c r="AK372" s="31">
        <f t="shared" si="139"/>
        <v>0.04958636904014088</v>
      </c>
      <c r="AL372" s="31">
        <f t="shared" si="140"/>
        <v>0.9504136309598591</v>
      </c>
      <c r="AM372" s="31"/>
      <c r="AN372" s="17">
        <f t="shared" si="141"/>
        <v>6.804999237056163</v>
      </c>
      <c r="AO372" s="67">
        <f t="shared" si="142"/>
        <v>2.6148274609308944</v>
      </c>
      <c r="AP372" s="75">
        <f t="shared" si="143"/>
        <v>0.33735146825149226</v>
      </c>
      <c r="AQ372" s="80"/>
    </row>
    <row r="373" spans="1:43" ht="12">
      <c r="A373" s="32">
        <v>1</v>
      </c>
      <c r="B373" s="41" t="s">
        <v>599</v>
      </c>
      <c r="C373" s="46" t="s">
        <v>26</v>
      </c>
      <c r="D373" s="5">
        <v>8199</v>
      </c>
      <c r="E373" s="5">
        <v>8190</v>
      </c>
      <c r="F373" s="82">
        <f t="shared" si="120"/>
        <v>-0.0010976948408342481</v>
      </c>
      <c r="G373" s="14">
        <f t="shared" si="121"/>
        <v>8194.5</v>
      </c>
      <c r="H373" s="14">
        <f t="shared" si="122"/>
        <v>2946</v>
      </c>
      <c r="I373" s="14">
        <v>2728.7368280497144</v>
      </c>
      <c r="J373" s="10">
        <v>654.2105169340463</v>
      </c>
      <c r="K373" s="10">
        <v>27</v>
      </c>
      <c r="L373" s="17">
        <v>681.2105169340463</v>
      </c>
      <c r="M373" s="14">
        <f t="shared" si="123"/>
        <v>3409.9473449837606</v>
      </c>
      <c r="N373" s="4">
        <v>187.75</v>
      </c>
      <c r="O373" s="4">
        <v>1650.802655016239</v>
      </c>
      <c r="P373" s="26">
        <f t="shared" si="124"/>
        <v>5248.5</v>
      </c>
      <c r="Q373" s="9">
        <v>237.7098788061514</v>
      </c>
      <c r="R373" s="10">
        <v>2491.026949243563</v>
      </c>
      <c r="S373" s="11">
        <v>2728.7368280497144</v>
      </c>
      <c r="T373" s="12">
        <v>240.53060249036199</v>
      </c>
      <c r="U373" s="10">
        <v>1110.7661665523606</v>
      </c>
      <c r="V373" s="66">
        <v>1351.2967690427226</v>
      </c>
      <c r="W373" s="51">
        <f t="shared" si="125"/>
        <v>0.41612634632787365</v>
      </c>
      <c r="X373" s="47">
        <f t="shared" si="126"/>
        <v>0.022911709073158825</v>
      </c>
      <c r="Y373" s="47">
        <f t="shared" si="127"/>
        <v>0.20145251754423565</v>
      </c>
      <c r="Z373" s="78">
        <f t="shared" si="128"/>
        <v>0.3595094270547318</v>
      </c>
      <c r="AA373" s="31">
        <f t="shared" si="129"/>
        <v>1</v>
      </c>
      <c r="AB373" s="59">
        <f t="shared" si="130"/>
        <v>0.6404905729452681</v>
      </c>
      <c r="AC373" s="59">
        <f t="shared" si="131"/>
        <v>0.03577212536915309</v>
      </c>
      <c r="AD373" s="59">
        <f t="shared" si="132"/>
        <v>0.31452846623154024</v>
      </c>
      <c r="AE373" s="51">
        <f t="shared" si="133"/>
        <v>0.04529101244282203</v>
      </c>
      <c r="AF373" s="47">
        <f t="shared" si="134"/>
        <v>0.47461692850215553</v>
      </c>
      <c r="AG373" s="52">
        <f t="shared" si="135"/>
        <v>0.1297914674543291</v>
      </c>
      <c r="AH373" s="31">
        <f t="shared" si="136"/>
        <v>0.6496994083993067</v>
      </c>
      <c r="AI373" s="31">
        <f t="shared" si="137"/>
        <v>1</v>
      </c>
      <c r="AJ373" s="31">
        <f t="shared" si="138"/>
        <v>0.6854715337684597</v>
      </c>
      <c r="AK373" s="31">
        <f t="shared" si="139"/>
        <v>0.05218615742143465</v>
      </c>
      <c r="AL373" s="31">
        <f t="shared" si="140"/>
        <v>0.9478138425785654</v>
      </c>
      <c r="AM373" s="31"/>
      <c r="AN373" s="17">
        <f t="shared" si="141"/>
        <v>10.479273986231576</v>
      </c>
      <c r="AO373" s="67">
        <f t="shared" si="142"/>
        <v>4.617982722580462</v>
      </c>
      <c r="AP373" s="75">
        <f t="shared" si="143"/>
        <v>0.40706240159709667</v>
      </c>
      <c r="AQ373" s="80"/>
    </row>
    <row r="374" spans="1:43" ht="12">
      <c r="A374" s="32">
        <v>1</v>
      </c>
      <c r="B374" s="41" t="s">
        <v>646</v>
      </c>
      <c r="C374" s="46" t="s">
        <v>38</v>
      </c>
      <c r="D374" s="5">
        <v>9725</v>
      </c>
      <c r="E374" s="5">
        <v>9803</v>
      </c>
      <c r="F374" s="82">
        <f t="shared" si="120"/>
        <v>0.008020565552699229</v>
      </c>
      <c r="G374" s="14">
        <f t="shared" si="121"/>
        <v>9764</v>
      </c>
      <c r="H374" s="14">
        <f t="shared" si="122"/>
        <v>3121.999999999998</v>
      </c>
      <c r="I374" s="14">
        <v>3894.7991633105457</v>
      </c>
      <c r="J374" s="10">
        <v>517.680023923445</v>
      </c>
      <c r="K374" s="10">
        <v>50.5</v>
      </c>
      <c r="L374" s="17">
        <v>568.180023923445</v>
      </c>
      <c r="M374" s="14">
        <f t="shared" si="123"/>
        <v>4462.979187233991</v>
      </c>
      <c r="N374" s="4">
        <v>288.16666666666663</v>
      </c>
      <c r="O374" s="4">
        <v>1890.8541460993433</v>
      </c>
      <c r="P374" s="26">
        <f t="shared" si="124"/>
        <v>6642.000000000002</v>
      </c>
      <c r="Q374" s="9">
        <v>567.676108533643</v>
      </c>
      <c r="R374" s="10">
        <v>3327.1230547769046</v>
      </c>
      <c r="S374" s="11">
        <v>3894.7991633105476</v>
      </c>
      <c r="T374" s="12">
        <v>570.9293054645893</v>
      </c>
      <c r="U374" s="10">
        <v>1110.2897204173735</v>
      </c>
      <c r="V374" s="66">
        <v>1681.2190258819628</v>
      </c>
      <c r="W374" s="51">
        <f t="shared" si="125"/>
        <v>0.4570851277380163</v>
      </c>
      <c r="X374" s="47">
        <f t="shared" si="126"/>
        <v>0.029513177659429193</v>
      </c>
      <c r="Y374" s="47">
        <f t="shared" si="127"/>
        <v>0.19365568886720025</v>
      </c>
      <c r="Z374" s="78">
        <f t="shared" si="128"/>
        <v>0.31974600573535417</v>
      </c>
      <c r="AA374" s="31">
        <f t="shared" si="129"/>
        <v>0.9999999999999999</v>
      </c>
      <c r="AB374" s="59">
        <f t="shared" si="130"/>
        <v>0.6802539942646458</v>
      </c>
      <c r="AC374" s="59">
        <f t="shared" si="131"/>
        <v>0.04338552644785705</v>
      </c>
      <c r="AD374" s="59">
        <f t="shared" si="132"/>
        <v>0.2846814432549447</v>
      </c>
      <c r="AE374" s="51">
        <f t="shared" si="133"/>
        <v>0.08546764657236416</v>
      </c>
      <c r="AF374" s="47">
        <f t="shared" si="134"/>
        <v>0.5009218691323252</v>
      </c>
      <c r="AG374" s="52">
        <f t="shared" si="135"/>
        <v>0.08554351459250902</v>
      </c>
      <c r="AH374" s="31">
        <f t="shared" si="136"/>
        <v>0.6719330302971983</v>
      </c>
      <c r="AI374" s="31">
        <f t="shared" si="137"/>
        <v>1</v>
      </c>
      <c r="AJ374" s="31">
        <f t="shared" si="138"/>
        <v>0.7153185567450552</v>
      </c>
      <c r="AK374" s="31">
        <f t="shared" si="139"/>
        <v>0.06065203543058645</v>
      </c>
      <c r="AL374" s="31">
        <f t="shared" si="140"/>
        <v>0.9393479645694135</v>
      </c>
      <c r="AM374" s="31"/>
      <c r="AN374" s="17">
        <f t="shared" si="141"/>
        <v>5.860953111750915</v>
      </c>
      <c r="AO374" s="67">
        <f t="shared" si="142"/>
        <v>1.9447061304969864</v>
      </c>
      <c r="AP374" s="75">
        <f t="shared" si="143"/>
        <v>0.28506982616110976</v>
      </c>
      <c r="AQ374" s="80"/>
    </row>
    <row r="375" spans="1:43" ht="12">
      <c r="A375" s="32">
        <v>1</v>
      </c>
      <c r="B375" s="41" t="s">
        <v>598</v>
      </c>
      <c r="C375" s="46" t="s">
        <v>21</v>
      </c>
      <c r="D375" s="5">
        <v>10166</v>
      </c>
      <c r="E375" s="5">
        <v>10318</v>
      </c>
      <c r="F375" s="82">
        <f t="shared" si="120"/>
        <v>0.014951800118040526</v>
      </c>
      <c r="G375" s="14">
        <f t="shared" si="121"/>
        <v>10242</v>
      </c>
      <c r="H375" s="14">
        <f t="shared" si="122"/>
        <v>3625.666666666666</v>
      </c>
      <c r="I375" s="14">
        <v>4076.203520885216</v>
      </c>
      <c r="J375" s="10">
        <v>418.6984126984126</v>
      </c>
      <c r="K375" s="10">
        <v>26.5</v>
      </c>
      <c r="L375" s="17">
        <v>445.1984126984126</v>
      </c>
      <c r="M375" s="14">
        <f t="shared" si="123"/>
        <v>4521.401933583629</v>
      </c>
      <c r="N375" s="4">
        <v>335.08333333333337</v>
      </c>
      <c r="O375" s="4">
        <v>1759.8480664163712</v>
      </c>
      <c r="P375" s="26">
        <f t="shared" si="124"/>
        <v>6616.333333333334</v>
      </c>
      <c r="Q375" s="9">
        <v>347.1306362631154</v>
      </c>
      <c r="R375" s="10">
        <v>3729.072884622098</v>
      </c>
      <c r="S375" s="11">
        <v>4076.2035208852135</v>
      </c>
      <c r="T375" s="12">
        <v>348.93063626311533</v>
      </c>
      <c r="U375" s="10">
        <v>1110.2772760205487</v>
      </c>
      <c r="V375" s="66">
        <v>1459.207912283664</v>
      </c>
      <c r="W375" s="51">
        <f t="shared" si="125"/>
        <v>0.44145693551880777</v>
      </c>
      <c r="X375" s="47">
        <f t="shared" si="126"/>
        <v>0.03271659181149515</v>
      </c>
      <c r="Y375" s="47">
        <f t="shared" si="127"/>
        <v>0.1718266028526041</v>
      </c>
      <c r="Z375" s="78">
        <f t="shared" si="128"/>
        <v>0.35399986981709297</v>
      </c>
      <c r="AA375" s="31">
        <f t="shared" si="129"/>
        <v>1</v>
      </c>
      <c r="AB375" s="59">
        <f t="shared" si="130"/>
        <v>0.646000130182907</v>
      </c>
      <c r="AC375" s="59">
        <f t="shared" si="131"/>
        <v>0.05064486875913144</v>
      </c>
      <c r="AD375" s="59">
        <f t="shared" si="132"/>
        <v>0.26598539973042035</v>
      </c>
      <c r="AE375" s="51">
        <f t="shared" si="133"/>
        <v>0.05246571156175858</v>
      </c>
      <c r="AF375" s="47">
        <f t="shared" si="134"/>
        <v>0.5636162352696001</v>
      </c>
      <c r="AG375" s="52">
        <f t="shared" si="135"/>
        <v>0.06728778467908901</v>
      </c>
      <c r="AH375" s="31">
        <f t="shared" si="136"/>
        <v>0.6833697315104478</v>
      </c>
      <c r="AI375" s="31">
        <f t="shared" si="137"/>
        <v>0.9999999999999996</v>
      </c>
      <c r="AJ375" s="31">
        <f t="shared" si="138"/>
        <v>0.7340146002695795</v>
      </c>
      <c r="AK375" s="31">
        <f t="shared" si="139"/>
        <v>0.06899708635295707</v>
      </c>
      <c r="AL375" s="31">
        <f t="shared" si="140"/>
        <v>0.931002913647043</v>
      </c>
      <c r="AM375" s="31"/>
      <c r="AN375" s="17">
        <f t="shared" si="141"/>
        <v>10.742563447484262</v>
      </c>
      <c r="AO375" s="67">
        <f t="shared" si="142"/>
        <v>3.1819426574608105</v>
      </c>
      <c r="AP375" s="75">
        <f t="shared" si="143"/>
        <v>0.2723802357590413</v>
      </c>
      <c r="AQ375" s="80"/>
    </row>
    <row r="376" spans="1:43" ht="12">
      <c r="A376" s="32">
        <v>3</v>
      </c>
      <c r="B376" s="41" t="s">
        <v>1103</v>
      </c>
      <c r="C376" s="46" t="s">
        <v>521</v>
      </c>
      <c r="D376" s="5">
        <v>7513</v>
      </c>
      <c r="E376" s="5">
        <v>7505</v>
      </c>
      <c r="F376" s="82">
        <f t="shared" si="120"/>
        <v>-0.0010648209769732464</v>
      </c>
      <c r="G376" s="14">
        <f t="shared" si="121"/>
        <v>7509</v>
      </c>
      <c r="H376" s="14">
        <f t="shared" si="122"/>
        <v>2601.500000000001</v>
      </c>
      <c r="I376" s="14">
        <v>2607.292916274883</v>
      </c>
      <c r="J376" s="10">
        <v>433.75406297134265</v>
      </c>
      <c r="K376" s="10">
        <v>41.5</v>
      </c>
      <c r="L376" s="17">
        <v>475.25406297134265</v>
      </c>
      <c r="M376" s="14">
        <f t="shared" si="123"/>
        <v>3082.5469792462254</v>
      </c>
      <c r="N376" s="4">
        <v>395.83333333333326</v>
      </c>
      <c r="O376" s="4">
        <v>1429.1196874204406</v>
      </c>
      <c r="P376" s="26">
        <f t="shared" si="124"/>
        <v>4907.499999999999</v>
      </c>
      <c r="Q376" s="9">
        <v>958.4396441437807</v>
      </c>
      <c r="R376" s="10">
        <v>1648.8532721311028</v>
      </c>
      <c r="S376" s="11">
        <v>2607.2929162748833</v>
      </c>
      <c r="T376" s="12">
        <v>968.5468702510068</v>
      </c>
      <c r="U376" s="10">
        <v>1098.995871739873</v>
      </c>
      <c r="V376" s="66">
        <v>2067.54274199088</v>
      </c>
      <c r="W376" s="51">
        <f t="shared" si="125"/>
        <v>0.41051364752246977</v>
      </c>
      <c r="X376" s="47">
        <f t="shared" si="126"/>
        <v>0.05271452035335374</v>
      </c>
      <c r="Y376" s="47">
        <f t="shared" si="127"/>
        <v>0.19032090656817693</v>
      </c>
      <c r="Z376" s="78">
        <f t="shared" si="128"/>
        <v>0.3464509255559996</v>
      </c>
      <c r="AA376" s="31">
        <f t="shared" si="129"/>
        <v>1</v>
      </c>
      <c r="AB376" s="59">
        <f t="shared" si="130"/>
        <v>0.6535490744440005</v>
      </c>
      <c r="AC376" s="59">
        <f t="shared" si="131"/>
        <v>0.08065885549329257</v>
      </c>
      <c r="AD376" s="59">
        <f t="shared" si="132"/>
        <v>0.2912113474111953</v>
      </c>
      <c r="AE376" s="51">
        <f t="shared" si="133"/>
        <v>0.1953009972784067</v>
      </c>
      <c r="AF376" s="47">
        <f t="shared" si="134"/>
        <v>0.3359864028794912</v>
      </c>
      <c r="AG376" s="52">
        <f t="shared" si="135"/>
        <v>0.09684239693761441</v>
      </c>
      <c r="AH376" s="31">
        <f t="shared" si="136"/>
        <v>0.6281297970955123</v>
      </c>
      <c r="AI376" s="31">
        <f t="shared" si="137"/>
        <v>1.0000000000000002</v>
      </c>
      <c r="AJ376" s="31">
        <f t="shared" si="138"/>
        <v>0.7087886525888047</v>
      </c>
      <c r="AK376" s="31">
        <f t="shared" si="139"/>
        <v>0.11379817551916403</v>
      </c>
      <c r="AL376" s="31">
        <f t="shared" si="140"/>
        <v>0.8862018244808361</v>
      </c>
      <c r="AM376" s="31"/>
      <c r="AN376" s="17">
        <f t="shared" si="141"/>
        <v>1.7203517010234912</v>
      </c>
      <c r="AO376" s="67">
        <f t="shared" si="142"/>
        <v>1.1346852749160805</v>
      </c>
      <c r="AP376" s="75">
        <f t="shared" si="143"/>
        <v>0.42150840240460635</v>
      </c>
      <c r="AQ376" s="80"/>
    </row>
    <row r="377" spans="1:43" ht="12">
      <c r="A377" s="32">
        <v>3</v>
      </c>
      <c r="B377" s="41" t="s">
        <v>1122</v>
      </c>
      <c r="C377" s="46" t="s">
        <v>510</v>
      </c>
      <c r="D377" s="5">
        <v>7019</v>
      </c>
      <c r="E377" s="5">
        <v>7090</v>
      </c>
      <c r="F377" s="82">
        <f t="shared" si="120"/>
        <v>0.010115401054281237</v>
      </c>
      <c r="G377" s="14">
        <f t="shared" si="121"/>
        <v>7054.5</v>
      </c>
      <c r="H377" s="14">
        <f t="shared" si="122"/>
        <v>2455</v>
      </c>
      <c r="I377" s="14">
        <v>2477.1649558074932</v>
      </c>
      <c r="J377" s="10">
        <v>377.9261370208739</v>
      </c>
      <c r="K377" s="10">
        <v>53.5</v>
      </c>
      <c r="L377" s="17">
        <v>431.4261370208739</v>
      </c>
      <c r="M377" s="14">
        <f t="shared" si="123"/>
        <v>2908.591092828367</v>
      </c>
      <c r="N377" s="4">
        <v>374.3333333333333</v>
      </c>
      <c r="O377" s="4">
        <v>1316.5755738382993</v>
      </c>
      <c r="P377" s="26">
        <f t="shared" si="124"/>
        <v>4599.5</v>
      </c>
      <c r="Q377" s="9">
        <v>444.807834765316</v>
      </c>
      <c r="R377" s="10">
        <v>2032.357121042178</v>
      </c>
      <c r="S377" s="11">
        <v>2477.164955807494</v>
      </c>
      <c r="T377" s="12">
        <v>448.5718600107578</v>
      </c>
      <c r="U377" s="10">
        <v>1097.6287107159899</v>
      </c>
      <c r="V377" s="66">
        <v>1546.2005707267476</v>
      </c>
      <c r="W377" s="51">
        <f t="shared" si="125"/>
        <v>0.4123029403683276</v>
      </c>
      <c r="X377" s="47">
        <f t="shared" si="126"/>
        <v>0.053063056677770684</v>
      </c>
      <c r="Y377" s="47">
        <f t="shared" si="127"/>
        <v>0.18662918333521855</v>
      </c>
      <c r="Z377" s="78">
        <f t="shared" si="128"/>
        <v>0.3480048196186831</v>
      </c>
      <c r="AA377" s="31">
        <f t="shared" si="129"/>
        <v>1</v>
      </c>
      <c r="AB377" s="59">
        <f t="shared" si="130"/>
        <v>0.6519951803813169</v>
      </c>
      <c r="AC377" s="59">
        <f t="shared" si="131"/>
        <v>0.08138565786136173</v>
      </c>
      <c r="AD377" s="59">
        <f t="shared" si="132"/>
        <v>0.28624319465991943</v>
      </c>
      <c r="AE377" s="51">
        <f t="shared" si="133"/>
        <v>0.09670786710845004</v>
      </c>
      <c r="AF377" s="47">
        <f t="shared" si="134"/>
        <v>0.44186479422593283</v>
      </c>
      <c r="AG377" s="52">
        <f t="shared" si="135"/>
        <v>0.0937984861443361</v>
      </c>
      <c r="AH377" s="31">
        <f t="shared" si="136"/>
        <v>0.6323711474787189</v>
      </c>
      <c r="AI377" s="31">
        <f t="shared" si="137"/>
        <v>1</v>
      </c>
      <c r="AJ377" s="31">
        <f t="shared" si="138"/>
        <v>0.7137568053400806</v>
      </c>
      <c r="AK377" s="31">
        <f t="shared" si="139"/>
        <v>0.11402435290628755</v>
      </c>
      <c r="AL377" s="31">
        <f t="shared" si="140"/>
        <v>0.8859756470937123</v>
      </c>
      <c r="AM377" s="31"/>
      <c r="AN377" s="17">
        <f t="shared" si="141"/>
        <v>4.569067723626013</v>
      </c>
      <c r="AO377" s="67">
        <f t="shared" si="142"/>
        <v>2.4469406321869283</v>
      </c>
      <c r="AP377" s="75">
        <f t="shared" si="143"/>
        <v>0.44309875615779903</v>
      </c>
      <c r="AQ377" s="80"/>
    </row>
    <row r="378" spans="1:43" ht="12">
      <c r="A378" s="32">
        <v>1</v>
      </c>
      <c r="B378" s="41" t="s">
        <v>802</v>
      </c>
      <c r="C378" s="46" t="s">
        <v>119</v>
      </c>
      <c r="D378" s="5">
        <v>14109</v>
      </c>
      <c r="E378" s="5">
        <v>14179</v>
      </c>
      <c r="F378" s="82">
        <f t="shared" si="120"/>
        <v>0.00496137217378978</v>
      </c>
      <c r="G378" s="14">
        <f t="shared" si="121"/>
        <v>14144</v>
      </c>
      <c r="H378" s="14">
        <f t="shared" si="122"/>
        <v>5096.916666666666</v>
      </c>
      <c r="I378" s="14">
        <v>5422.787114634643</v>
      </c>
      <c r="J378" s="10">
        <v>804.9037085137087</v>
      </c>
      <c r="K378" s="10">
        <v>124.5</v>
      </c>
      <c r="L378" s="17">
        <v>929.4037085137087</v>
      </c>
      <c r="M378" s="14">
        <f t="shared" si="123"/>
        <v>6352.190823148352</v>
      </c>
      <c r="N378" s="4">
        <v>351.58333333333337</v>
      </c>
      <c r="O378" s="4">
        <v>2343.3091768516483</v>
      </c>
      <c r="P378" s="26">
        <f t="shared" si="124"/>
        <v>9047.083333333334</v>
      </c>
      <c r="Q378" s="9">
        <v>808.7347563887796</v>
      </c>
      <c r="R378" s="10">
        <v>4614.052358245858</v>
      </c>
      <c r="S378" s="11">
        <v>5422.787114634638</v>
      </c>
      <c r="T378" s="12">
        <v>815.9142435682667</v>
      </c>
      <c r="U378" s="10">
        <v>1093.3836228840692</v>
      </c>
      <c r="V378" s="66">
        <v>1909.2978664523357</v>
      </c>
      <c r="W378" s="51">
        <f t="shared" si="125"/>
        <v>0.4491085140800588</v>
      </c>
      <c r="X378" s="47">
        <f t="shared" si="126"/>
        <v>0.024857418929110107</v>
      </c>
      <c r="Y378" s="47">
        <f t="shared" si="127"/>
        <v>0.16567513976609505</v>
      </c>
      <c r="Z378" s="78">
        <f t="shared" si="128"/>
        <v>0.360358927224736</v>
      </c>
      <c r="AA378" s="31">
        <f t="shared" si="129"/>
        <v>1</v>
      </c>
      <c r="AB378" s="59">
        <f t="shared" si="130"/>
        <v>0.6396410727752639</v>
      </c>
      <c r="AC378" s="59">
        <f t="shared" si="131"/>
        <v>0.038861511536867316</v>
      </c>
      <c r="AD378" s="59">
        <f t="shared" si="132"/>
        <v>0.2590126663493739</v>
      </c>
      <c r="AE378" s="51">
        <f t="shared" si="133"/>
        <v>0.08939176600806295</v>
      </c>
      <c r="AF378" s="47">
        <f t="shared" si="134"/>
        <v>0.5100044056459291</v>
      </c>
      <c r="AG378" s="52">
        <f t="shared" si="135"/>
        <v>0.10272965045976608</v>
      </c>
      <c r="AH378" s="31">
        <f t="shared" si="136"/>
        <v>0.7021258221137582</v>
      </c>
      <c r="AI378" s="31">
        <f t="shared" si="137"/>
        <v>0.9999999999999994</v>
      </c>
      <c r="AJ378" s="31">
        <f t="shared" si="138"/>
        <v>0.7409873336506261</v>
      </c>
      <c r="AK378" s="31">
        <f t="shared" si="139"/>
        <v>0.05244558141825193</v>
      </c>
      <c r="AL378" s="31">
        <f t="shared" si="140"/>
        <v>0.9475544185817482</v>
      </c>
      <c r="AM378" s="31"/>
      <c r="AN378" s="17">
        <f t="shared" si="141"/>
        <v>5.705272738430157</v>
      </c>
      <c r="AO378" s="67">
        <f t="shared" si="142"/>
        <v>1.3400717434498213</v>
      </c>
      <c r="AP378" s="75">
        <f t="shared" si="143"/>
        <v>0.20162761321264522</v>
      </c>
      <c r="AQ378" s="80"/>
    </row>
    <row r="379" spans="1:43" ht="12">
      <c r="A379" s="32">
        <v>3</v>
      </c>
      <c r="B379" s="41" t="s">
        <v>1139</v>
      </c>
      <c r="C379" s="46" t="s">
        <v>527</v>
      </c>
      <c r="D379" s="5">
        <v>8675</v>
      </c>
      <c r="E379" s="5">
        <v>8828</v>
      </c>
      <c r="F379" s="82">
        <f t="shared" si="120"/>
        <v>0.017636887608069165</v>
      </c>
      <c r="G379" s="14">
        <f t="shared" si="121"/>
        <v>8751.5</v>
      </c>
      <c r="H379" s="14">
        <f t="shared" si="122"/>
        <v>3189.5</v>
      </c>
      <c r="I379" s="14">
        <v>2673.857702492909</v>
      </c>
      <c r="J379" s="10">
        <v>516.2379870129871</v>
      </c>
      <c r="K379" s="10">
        <v>77</v>
      </c>
      <c r="L379" s="17">
        <v>593.2379870129871</v>
      </c>
      <c r="M379" s="14">
        <f t="shared" si="123"/>
        <v>3267.095689505896</v>
      </c>
      <c r="N379" s="4">
        <v>635.25</v>
      </c>
      <c r="O379" s="4">
        <v>1659.6543104941043</v>
      </c>
      <c r="P379" s="26">
        <f t="shared" si="124"/>
        <v>5562</v>
      </c>
      <c r="Q379" s="9">
        <v>929.0667732971216</v>
      </c>
      <c r="R379" s="10">
        <v>1744.7909291957867</v>
      </c>
      <c r="S379" s="11">
        <v>2673.857702492908</v>
      </c>
      <c r="T379" s="12">
        <v>945.8481097026515</v>
      </c>
      <c r="U379" s="10">
        <v>1083.900787743079</v>
      </c>
      <c r="V379" s="66">
        <v>2029.7488974457306</v>
      </c>
      <c r="W379" s="51">
        <f t="shared" si="125"/>
        <v>0.3733183670806029</v>
      </c>
      <c r="X379" s="47">
        <f t="shared" si="126"/>
        <v>0.07258755641889962</v>
      </c>
      <c r="Y379" s="47">
        <f t="shared" si="127"/>
        <v>0.18964226823905664</v>
      </c>
      <c r="Z379" s="78">
        <f t="shared" si="128"/>
        <v>0.3644518082614409</v>
      </c>
      <c r="AA379" s="31">
        <f t="shared" si="129"/>
        <v>1</v>
      </c>
      <c r="AB379" s="59">
        <f t="shared" si="130"/>
        <v>0.6355481917385591</v>
      </c>
      <c r="AC379" s="59">
        <f t="shared" si="131"/>
        <v>0.11421251348435814</v>
      </c>
      <c r="AD379" s="59">
        <f t="shared" si="132"/>
        <v>0.2983916415847005</v>
      </c>
      <c r="AE379" s="51">
        <f t="shared" si="133"/>
        <v>0.16703825481789314</v>
      </c>
      <c r="AF379" s="47">
        <f t="shared" si="134"/>
        <v>0.3136984770218962</v>
      </c>
      <c r="AG379" s="52">
        <f t="shared" si="135"/>
        <v>0.10665911309115195</v>
      </c>
      <c r="AH379" s="31">
        <f t="shared" si="136"/>
        <v>0.5873958449309413</v>
      </c>
      <c r="AI379" s="31">
        <f t="shared" si="137"/>
        <v>1</v>
      </c>
      <c r="AJ379" s="31">
        <f t="shared" si="138"/>
        <v>0.7016083584152996</v>
      </c>
      <c r="AK379" s="31">
        <f t="shared" si="139"/>
        <v>0.16278670588008146</v>
      </c>
      <c r="AL379" s="31">
        <f t="shared" si="140"/>
        <v>0.8372132941199185</v>
      </c>
      <c r="AM379" s="31"/>
      <c r="AN379" s="17">
        <f t="shared" si="141"/>
        <v>1.878003798374771</v>
      </c>
      <c r="AO379" s="67">
        <f t="shared" si="142"/>
        <v>1.14595649832596</v>
      </c>
      <c r="AP379" s="75">
        <f t="shared" si="143"/>
        <v>0.4053696599981853</v>
      </c>
      <c r="AQ379" s="80"/>
    </row>
    <row r="380" spans="1:43" ht="12">
      <c r="A380" s="32">
        <v>1</v>
      </c>
      <c r="B380" s="41" t="s">
        <v>813</v>
      </c>
      <c r="C380" s="46" t="s">
        <v>141</v>
      </c>
      <c r="D380" s="5">
        <v>12135</v>
      </c>
      <c r="E380" s="5">
        <v>12207</v>
      </c>
      <c r="F380" s="82">
        <f t="shared" si="120"/>
        <v>0.005933250927070457</v>
      </c>
      <c r="G380" s="14">
        <f t="shared" si="121"/>
        <v>12171</v>
      </c>
      <c r="H380" s="14">
        <f t="shared" si="122"/>
        <v>4072.999999999999</v>
      </c>
      <c r="I380" s="14">
        <v>4708.633483698961</v>
      </c>
      <c r="J380" s="10">
        <v>902.6540205688033</v>
      </c>
      <c r="K380" s="10">
        <v>141</v>
      </c>
      <c r="L380" s="17">
        <v>1043.6540205688034</v>
      </c>
      <c r="M380" s="14">
        <f t="shared" si="123"/>
        <v>5752.287504267764</v>
      </c>
      <c r="N380" s="4">
        <v>261.16666666666663</v>
      </c>
      <c r="O380" s="4">
        <v>2084.5458290655697</v>
      </c>
      <c r="P380" s="26">
        <f t="shared" si="124"/>
        <v>8098.000000000001</v>
      </c>
      <c r="Q380" s="9">
        <v>604.6653325398871</v>
      </c>
      <c r="R380" s="10">
        <v>4103.96815115908</v>
      </c>
      <c r="S380" s="11">
        <v>4708.633483698967</v>
      </c>
      <c r="T380" s="12">
        <v>609.8512700398871</v>
      </c>
      <c r="U380" s="10">
        <v>1083.825836520439</v>
      </c>
      <c r="V380" s="66">
        <v>1693.6771065603261</v>
      </c>
      <c r="W380" s="51">
        <f t="shared" si="125"/>
        <v>0.472622422501665</v>
      </c>
      <c r="X380" s="47">
        <f t="shared" si="126"/>
        <v>0.021458110809848545</v>
      </c>
      <c r="Y380" s="47">
        <f t="shared" si="127"/>
        <v>0.17127153307580065</v>
      </c>
      <c r="Z380" s="78">
        <f t="shared" si="128"/>
        <v>0.3346479336126858</v>
      </c>
      <c r="AA380" s="31">
        <f t="shared" si="129"/>
        <v>1</v>
      </c>
      <c r="AB380" s="59">
        <f t="shared" si="130"/>
        <v>0.6653520663873141</v>
      </c>
      <c r="AC380" s="59">
        <f t="shared" si="131"/>
        <v>0.03225076150489832</v>
      </c>
      <c r="AD380" s="59">
        <f t="shared" si="132"/>
        <v>0.25741489615529384</v>
      </c>
      <c r="AE380" s="51">
        <f t="shared" si="133"/>
        <v>0.07466847771547136</v>
      </c>
      <c r="AF380" s="47">
        <f t="shared" si="134"/>
        <v>0.5067878675177919</v>
      </c>
      <c r="AG380" s="52">
        <f t="shared" si="135"/>
        <v>0.12887799710654524</v>
      </c>
      <c r="AH380" s="31">
        <f t="shared" si="136"/>
        <v>0.7103343423398085</v>
      </c>
      <c r="AI380" s="31">
        <f t="shared" si="137"/>
        <v>1.0000000000000007</v>
      </c>
      <c r="AJ380" s="31">
        <f t="shared" si="138"/>
        <v>0.7425851038447062</v>
      </c>
      <c r="AK380" s="31">
        <f t="shared" si="139"/>
        <v>0.04343039112678295</v>
      </c>
      <c r="AL380" s="31">
        <f t="shared" si="140"/>
        <v>0.956569608873217</v>
      </c>
      <c r="AM380" s="31"/>
      <c r="AN380" s="17">
        <f t="shared" si="141"/>
        <v>6.787172887720264</v>
      </c>
      <c r="AO380" s="67">
        <f t="shared" si="142"/>
        <v>1.7771969818961788</v>
      </c>
      <c r="AP380" s="75">
        <f t="shared" si="143"/>
        <v>0.23017842443515407</v>
      </c>
      <c r="AQ380" s="80"/>
    </row>
    <row r="381" spans="1:43" ht="12">
      <c r="A381" s="32">
        <v>1</v>
      </c>
      <c r="B381" s="41" t="s">
        <v>817</v>
      </c>
      <c r="C381" s="46" t="s">
        <v>170</v>
      </c>
      <c r="D381" s="5">
        <v>11242</v>
      </c>
      <c r="E381" s="5">
        <v>11284</v>
      </c>
      <c r="F381" s="82">
        <f t="shared" si="120"/>
        <v>0.0037359900373599006</v>
      </c>
      <c r="G381" s="14">
        <f t="shared" si="121"/>
        <v>11263</v>
      </c>
      <c r="H381" s="14">
        <f t="shared" si="122"/>
        <v>3701.166666666668</v>
      </c>
      <c r="I381" s="14">
        <v>4546.862442447771</v>
      </c>
      <c r="J381" s="10">
        <v>663.0085340987516</v>
      </c>
      <c r="K381" s="10">
        <v>82</v>
      </c>
      <c r="L381" s="17">
        <v>745.0085340987516</v>
      </c>
      <c r="M381" s="14">
        <f t="shared" si="123"/>
        <v>5291.870976546523</v>
      </c>
      <c r="N381" s="4">
        <v>292.5833333333333</v>
      </c>
      <c r="O381" s="4">
        <v>1977.3790234534767</v>
      </c>
      <c r="P381" s="26">
        <f t="shared" si="124"/>
        <v>7561.833333333332</v>
      </c>
      <c r="Q381" s="9">
        <v>557.7905667665254</v>
      </c>
      <c r="R381" s="10">
        <v>3989.0718756812535</v>
      </c>
      <c r="S381" s="11">
        <v>4546.862442447778</v>
      </c>
      <c r="T381" s="12">
        <v>559.9780667665254</v>
      </c>
      <c r="U381" s="10">
        <v>1082.0646359130449</v>
      </c>
      <c r="V381" s="66">
        <v>1642.0427026795703</v>
      </c>
      <c r="W381" s="51">
        <f t="shared" si="125"/>
        <v>0.46984559855691405</v>
      </c>
      <c r="X381" s="47">
        <f t="shared" si="126"/>
        <v>0.02597738909112433</v>
      </c>
      <c r="Y381" s="47">
        <f t="shared" si="127"/>
        <v>0.17556415017788127</v>
      </c>
      <c r="Z381" s="78">
        <f t="shared" si="128"/>
        <v>0.3286128621740804</v>
      </c>
      <c r="AA381" s="31">
        <f t="shared" si="129"/>
        <v>1</v>
      </c>
      <c r="AB381" s="59">
        <f t="shared" si="130"/>
        <v>0.6713871378259195</v>
      </c>
      <c r="AC381" s="59">
        <f t="shared" si="131"/>
        <v>0.0386921161094091</v>
      </c>
      <c r="AD381" s="59">
        <f t="shared" si="132"/>
        <v>0.2614946582777735</v>
      </c>
      <c r="AE381" s="51">
        <f t="shared" si="133"/>
        <v>0.0737639329218918</v>
      </c>
      <c r="AF381" s="47">
        <f t="shared" si="134"/>
        <v>0.5275270823673167</v>
      </c>
      <c r="AG381" s="52">
        <f t="shared" si="135"/>
        <v>0.09852221032361003</v>
      </c>
      <c r="AH381" s="31">
        <f t="shared" si="136"/>
        <v>0.6998132256128184</v>
      </c>
      <c r="AI381" s="31">
        <f t="shared" si="137"/>
        <v>1.000000000000001</v>
      </c>
      <c r="AJ381" s="31">
        <f t="shared" si="138"/>
        <v>0.7385053417222266</v>
      </c>
      <c r="AK381" s="31">
        <f t="shared" si="139"/>
        <v>0.05239246613867058</v>
      </c>
      <c r="AL381" s="31">
        <f t="shared" si="140"/>
        <v>0.9476075338613295</v>
      </c>
      <c r="AM381" s="31"/>
      <c r="AN381" s="17">
        <f t="shared" si="141"/>
        <v>7.151558512015784</v>
      </c>
      <c r="AO381" s="67">
        <f t="shared" si="142"/>
        <v>1.9323339611517243</v>
      </c>
      <c r="AP381" s="75">
        <f t="shared" si="143"/>
        <v>0.23798050845156452</v>
      </c>
      <c r="AQ381" s="80"/>
    </row>
    <row r="382" spans="1:43" ht="12">
      <c r="A382" s="32">
        <v>3</v>
      </c>
      <c r="B382" s="41" t="s">
        <v>962</v>
      </c>
      <c r="C382" s="46" t="s">
        <v>340</v>
      </c>
      <c r="D382" s="5">
        <v>14385</v>
      </c>
      <c r="E382" s="5">
        <v>14420</v>
      </c>
      <c r="F382" s="82">
        <f t="shared" si="120"/>
        <v>0.0024330900243309003</v>
      </c>
      <c r="G382" s="14">
        <f t="shared" si="121"/>
        <v>14402.5</v>
      </c>
      <c r="H382" s="14">
        <f t="shared" si="122"/>
        <v>4858.583333333332</v>
      </c>
      <c r="I382" s="14">
        <v>4424.983755642285</v>
      </c>
      <c r="J382" s="10">
        <v>489.54708854364026</v>
      </c>
      <c r="K382" s="10">
        <v>34</v>
      </c>
      <c r="L382" s="17">
        <v>523.5470885436403</v>
      </c>
      <c r="M382" s="14">
        <f t="shared" si="123"/>
        <v>4948.530844185925</v>
      </c>
      <c r="N382" s="4">
        <v>1293.8333333333333</v>
      </c>
      <c r="O382" s="4">
        <v>3301.552489147409</v>
      </c>
      <c r="P382" s="26">
        <f t="shared" si="124"/>
        <v>9543.916666666668</v>
      </c>
      <c r="Q382" s="9">
        <v>594.1439983774402</v>
      </c>
      <c r="R382" s="10">
        <v>3830.83975726485</v>
      </c>
      <c r="S382" s="11">
        <v>4424.98375564229</v>
      </c>
      <c r="T382" s="12">
        <v>598.010207168649</v>
      </c>
      <c r="U382" s="10">
        <v>1080.987507323238</v>
      </c>
      <c r="V382" s="66">
        <v>1678.997714491887</v>
      </c>
      <c r="W382" s="51">
        <f t="shared" si="125"/>
        <v>0.34358832453990107</v>
      </c>
      <c r="X382" s="47">
        <f t="shared" si="126"/>
        <v>0.08983394086674766</v>
      </c>
      <c r="Y382" s="47">
        <f t="shared" si="127"/>
        <v>0.22923468072538855</v>
      </c>
      <c r="Z382" s="78">
        <f t="shared" si="128"/>
        <v>0.33734305386796265</v>
      </c>
      <c r="AA382" s="31">
        <f t="shared" si="129"/>
        <v>1</v>
      </c>
      <c r="AB382" s="59">
        <f t="shared" si="130"/>
        <v>0.6626569461320373</v>
      </c>
      <c r="AC382" s="59">
        <f t="shared" si="131"/>
        <v>0.13556628567935944</v>
      </c>
      <c r="AD382" s="59">
        <f t="shared" si="132"/>
        <v>0.3459326610298786</v>
      </c>
      <c r="AE382" s="51">
        <f t="shared" si="133"/>
        <v>0.06225368673351508</v>
      </c>
      <c r="AF382" s="47">
        <f t="shared" si="134"/>
        <v>0.40139073831653843</v>
      </c>
      <c r="AG382" s="52">
        <f t="shared" si="135"/>
        <v>0.05485662824070902</v>
      </c>
      <c r="AH382" s="31">
        <f t="shared" si="136"/>
        <v>0.5185010532907625</v>
      </c>
      <c r="AI382" s="31">
        <f t="shared" si="137"/>
        <v>1.0000000000000004</v>
      </c>
      <c r="AJ382" s="31">
        <f t="shared" si="138"/>
        <v>0.6540673389701214</v>
      </c>
      <c r="AK382" s="31">
        <f t="shared" si="139"/>
        <v>0.20726655743553687</v>
      </c>
      <c r="AL382" s="31">
        <f t="shared" si="140"/>
        <v>0.7927334425644632</v>
      </c>
      <c r="AM382" s="31"/>
      <c r="AN382" s="17">
        <f t="shared" si="141"/>
        <v>6.447662128585945</v>
      </c>
      <c r="AO382" s="67">
        <f t="shared" si="142"/>
        <v>1.8076405625939111</v>
      </c>
      <c r="AP382" s="75">
        <f t="shared" si="143"/>
        <v>0.24429185891244745</v>
      </c>
      <c r="AQ382" s="80"/>
    </row>
    <row r="383" spans="1:43" ht="12">
      <c r="A383" s="32">
        <v>3</v>
      </c>
      <c r="B383" s="41" t="s">
        <v>1171</v>
      </c>
      <c r="C383" s="46" t="s">
        <v>413</v>
      </c>
      <c r="D383" s="5">
        <v>5701</v>
      </c>
      <c r="E383" s="5">
        <v>5714</v>
      </c>
      <c r="F383" s="82">
        <f t="shared" si="120"/>
        <v>0.002280301701455885</v>
      </c>
      <c r="G383" s="14">
        <f t="shared" si="121"/>
        <v>5707.5</v>
      </c>
      <c r="H383" s="14">
        <f t="shared" si="122"/>
        <v>1999.4225181461147</v>
      </c>
      <c r="I383" s="14">
        <v>2036.1272563344069</v>
      </c>
      <c r="J383" s="10">
        <v>386.220985060691</v>
      </c>
      <c r="K383" s="10">
        <v>51</v>
      </c>
      <c r="L383" s="17">
        <v>437.220985060691</v>
      </c>
      <c r="M383" s="14">
        <f t="shared" si="123"/>
        <v>2473.348241395098</v>
      </c>
      <c r="N383" s="4">
        <v>147.75</v>
      </c>
      <c r="O383" s="4">
        <v>1086.9792404587874</v>
      </c>
      <c r="P383" s="26">
        <f t="shared" si="124"/>
        <v>3708.0774818538853</v>
      </c>
      <c r="Q383" s="9">
        <v>563.2866475518398</v>
      </c>
      <c r="R383" s="10">
        <v>1472.8406087825672</v>
      </c>
      <c r="S383" s="11">
        <v>2036.1272563344069</v>
      </c>
      <c r="T383" s="12">
        <v>570.096689460286</v>
      </c>
      <c r="U383" s="10">
        <v>1080.883449344402</v>
      </c>
      <c r="V383" s="66">
        <v>1650.980138804688</v>
      </c>
      <c r="W383" s="51">
        <f t="shared" si="125"/>
        <v>0.433350546017538</v>
      </c>
      <c r="X383" s="47">
        <f t="shared" si="126"/>
        <v>0.025886990801576873</v>
      </c>
      <c r="Y383" s="47">
        <f t="shared" si="127"/>
        <v>0.19044752351446123</v>
      </c>
      <c r="Z383" s="78">
        <f t="shared" si="128"/>
        <v>0.35031493966642396</v>
      </c>
      <c r="AA383" s="31">
        <f t="shared" si="129"/>
        <v>1</v>
      </c>
      <c r="AB383" s="59">
        <f t="shared" si="130"/>
        <v>0.6496850603335761</v>
      </c>
      <c r="AC383" s="59">
        <f t="shared" si="131"/>
        <v>0.03984544571224308</v>
      </c>
      <c r="AD383" s="59">
        <f t="shared" si="132"/>
        <v>0.29313822210514945</v>
      </c>
      <c r="AE383" s="51">
        <f t="shared" si="133"/>
        <v>0.1519080036240828</v>
      </c>
      <c r="AF383" s="47">
        <f t="shared" si="134"/>
        <v>0.3971979053809328</v>
      </c>
      <c r="AG383" s="52">
        <f t="shared" si="135"/>
        <v>0.11791042317759191</v>
      </c>
      <c r="AH383" s="31">
        <f t="shared" si="136"/>
        <v>0.6670163321826076</v>
      </c>
      <c r="AI383" s="31">
        <f t="shared" si="137"/>
        <v>1</v>
      </c>
      <c r="AJ383" s="31">
        <f t="shared" si="138"/>
        <v>0.7068617778948506</v>
      </c>
      <c r="AK383" s="31">
        <f t="shared" si="139"/>
        <v>0.05636950102311275</v>
      </c>
      <c r="AL383" s="31">
        <f t="shared" si="140"/>
        <v>0.9436304989768872</v>
      </c>
      <c r="AM383" s="31"/>
      <c r="AN383" s="17">
        <f t="shared" si="141"/>
        <v>2.6147266497152684</v>
      </c>
      <c r="AO383" s="67">
        <f t="shared" si="142"/>
        <v>1.8959651394707813</v>
      </c>
      <c r="AP383" s="75">
        <f t="shared" si="143"/>
        <v>0.5308526006818903</v>
      </c>
      <c r="AQ383" s="80"/>
    </row>
    <row r="384" spans="1:43" ht="12">
      <c r="A384" s="32">
        <v>3</v>
      </c>
      <c r="B384" s="41" t="s">
        <v>1071</v>
      </c>
      <c r="C384" s="46" t="s">
        <v>449</v>
      </c>
      <c r="D384" s="5">
        <v>9756</v>
      </c>
      <c r="E384" s="5">
        <v>9845</v>
      </c>
      <c r="F384" s="82">
        <f t="shared" si="120"/>
        <v>0.009122591225912259</v>
      </c>
      <c r="G384" s="14">
        <f t="shared" si="121"/>
        <v>9800.5</v>
      </c>
      <c r="H384" s="14">
        <f t="shared" si="122"/>
        <v>3309.5</v>
      </c>
      <c r="I384" s="14">
        <v>3228.067164586274</v>
      </c>
      <c r="J384" s="10">
        <v>782.0820555175819</v>
      </c>
      <c r="K384" s="10">
        <v>36.5</v>
      </c>
      <c r="L384" s="17">
        <v>818.5820555175819</v>
      </c>
      <c r="M384" s="14">
        <f t="shared" si="123"/>
        <v>4046.649220103856</v>
      </c>
      <c r="N384" s="4">
        <v>361.6666666666667</v>
      </c>
      <c r="O384" s="4">
        <v>2082.684113229477</v>
      </c>
      <c r="P384" s="26">
        <f t="shared" si="124"/>
        <v>6491</v>
      </c>
      <c r="Q384" s="9">
        <v>300.33913090810626</v>
      </c>
      <c r="R384" s="10">
        <v>2927.7280336781687</v>
      </c>
      <c r="S384" s="11">
        <v>3228.067164586275</v>
      </c>
      <c r="T384" s="12">
        <v>301.3387181398069</v>
      </c>
      <c r="U384" s="10">
        <v>1075.1229120640642</v>
      </c>
      <c r="V384" s="66">
        <v>1376.461630203871</v>
      </c>
      <c r="W384" s="51">
        <f t="shared" si="125"/>
        <v>0.41290232336144644</v>
      </c>
      <c r="X384" s="47">
        <f t="shared" si="126"/>
        <v>0.03690287910480758</v>
      </c>
      <c r="Y384" s="47">
        <f t="shared" si="127"/>
        <v>0.2125079448221496</v>
      </c>
      <c r="Z384" s="78">
        <f t="shared" si="128"/>
        <v>0.3376868527115964</v>
      </c>
      <c r="AA384" s="31">
        <f t="shared" si="129"/>
        <v>1</v>
      </c>
      <c r="AB384" s="59">
        <f t="shared" si="130"/>
        <v>0.6623131472884036</v>
      </c>
      <c r="AC384" s="59">
        <f t="shared" si="131"/>
        <v>0.05571817388178504</v>
      </c>
      <c r="AD384" s="59">
        <f t="shared" si="132"/>
        <v>0.3208572043182063</v>
      </c>
      <c r="AE384" s="51">
        <f t="shared" si="133"/>
        <v>0.04627008641320386</v>
      </c>
      <c r="AF384" s="47">
        <f t="shared" si="134"/>
        <v>0.4510442202554566</v>
      </c>
      <c r="AG384" s="52">
        <f t="shared" si="135"/>
        <v>0.12611031513134832</v>
      </c>
      <c r="AH384" s="31">
        <f t="shared" si="136"/>
        <v>0.6234246218000088</v>
      </c>
      <c r="AI384" s="31">
        <f t="shared" si="137"/>
        <v>1</v>
      </c>
      <c r="AJ384" s="31">
        <f t="shared" si="138"/>
        <v>0.6791427956817936</v>
      </c>
      <c r="AK384" s="31">
        <f t="shared" si="139"/>
        <v>0.08204191259343241</v>
      </c>
      <c r="AL384" s="31">
        <f t="shared" si="140"/>
        <v>0.9179580874065676</v>
      </c>
      <c r="AM384" s="31"/>
      <c r="AN384" s="17">
        <f t="shared" si="141"/>
        <v>9.748073868449582</v>
      </c>
      <c r="AO384" s="67">
        <f t="shared" si="142"/>
        <v>3.5678220133838168</v>
      </c>
      <c r="AP384" s="75">
        <f t="shared" si="143"/>
        <v>0.33305469101100854</v>
      </c>
      <c r="AQ384" s="80"/>
    </row>
    <row r="385" spans="1:43" ht="12">
      <c r="A385" s="32">
        <v>3</v>
      </c>
      <c r="B385" s="41" t="s">
        <v>1089</v>
      </c>
      <c r="C385" s="46" t="s">
        <v>477</v>
      </c>
      <c r="D385" s="5">
        <v>7044</v>
      </c>
      <c r="E385" s="5">
        <v>7054</v>
      </c>
      <c r="F385" s="82">
        <f t="shared" si="120"/>
        <v>0.0014196479273140261</v>
      </c>
      <c r="G385" s="14">
        <f t="shared" si="121"/>
        <v>7049</v>
      </c>
      <c r="H385" s="14">
        <f t="shared" si="122"/>
        <v>2454</v>
      </c>
      <c r="I385" s="14">
        <v>2339.621435378893</v>
      </c>
      <c r="J385" s="10">
        <v>594.7016594516592</v>
      </c>
      <c r="K385" s="10">
        <v>54.5</v>
      </c>
      <c r="L385" s="17">
        <v>649.2016594516592</v>
      </c>
      <c r="M385" s="14">
        <f t="shared" si="123"/>
        <v>2988.823094830552</v>
      </c>
      <c r="N385" s="4">
        <v>288.9166666666667</v>
      </c>
      <c r="O385" s="4">
        <v>1317.2602385027817</v>
      </c>
      <c r="P385" s="26">
        <f t="shared" si="124"/>
        <v>4595</v>
      </c>
      <c r="Q385" s="9">
        <v>724.4288531171112</v>
      </c>
      <c r="R385" s="10">
        <v>1615.1925822617814</v>
      </c>
      <c r="S385" s="11">
        <v>2339.621435378893</v>
      </c>
      <c r="T385" s="12">
        <v>738.2403161638683</v>
      </c>
      <c r="U385" s="10">
        <v>1061.2214445514192</v>
      </c>
      <c r="V385" s="66">
        <v>1799.4617607152875</v>
      </c>
      <c r="W385" s="51">
        <f t="shared" si="125"/>
        <v>0.4240066810654776</v>
      </c>
      <c r="X385" s="47">
        <f t="shared" si="126"/>
        <v>0.04098690121530241</v>
      </c>
      <c r="Y385" s="47">
        <f t="shared" si="127"/>
        <v>0.1868719305579205</v>
      </c>
      <c r="Z385" s="78">
        <f t="shared" si="128"/>
        <v>0.34813448716129947</v>
      </c>
      <c r="AA385" s="31">
        <f t="shared" si="129"/>
        <v>1</v>
      </c>
      <c r="AB385" s="59">
        <f t="shared" si="130"/>
        <v>0.6518655128387005</v>
      </c>
      <c r="AC385" s="59">
        <f t="shared" si="131"/>
        <v>0.06287631483496554</v>
      </c>
      <c r="AD385" s="59">
        <f t="shared" si="132"/>
        <v>0.2866725219810189</v>
      </c>
      <c r="AE385" s="51">
        <f t="shared" si="133"/>
        <v>0.15765589839327773</v>
      </c>
      <c r="AF385" s="47">
        <f t="shared" si="134"/>
        <v>0.3515108992952734</v>
      </c>
      <c r="AG385" s="52">
        <f t="shared" si="135"/>
        <v>0.14128436549546447</v>
      </c>
      <c r="AH385" s="31">
        <f t="shared" si="136"/>
        <v>0.6504511631840155</v>
      </c>
      <c r="AI385" s="31">
        <f t="shared" si="137"/>
        <v>1</v>
      </c>
      <c r="AJ385" s="31">
        <f t="shared" si="138"/>
        <v>0.7133274780189811</v>
      </c>
      <c r="AK385" s="31">
        <f t="shared" si="139"/>
        <v>0.08814509011987402</v>
      </c>
      <c r="AL385" s="31">
        <f t="shared" si="140"/>
        <v>0.9118549098801261</v>
      </c>
      <c r="AM385" s="31"/>
      <c r="AN385" s="17">
        <f t="shared" si="141"/>
        <v>2.229608298056937</v>
      </c>
      <c r="AO385" s="67">
        <f t="shared" si="142"/>
        <v>1.4375013411159439</v>
      </c>
      <c r="AP385" s="75">
        <f t="shared" si="143"/>
        <v>0.4535868190058527</v>
      </c>
      <c r="AQ385" s="80"/>
    </row>
    <row r="386" spans="1:43" ht="12">
      <c r="A386" s="32">
        <v>3</v>
      </c>
      <c r="B386" s="41" t="s">
        <v>981</v>
      </c>
      <c r="C386" s="46" t="s">
        <v>355</v>
      </c>
      <c r="D386" s="5">
        <v>10968</v>
      </c>
      <c r="E386" s="5">
        <v>11039</v>
      </c>
      <c r="F386" s="82">
        <f t="shared" si="120"/>
        <v>0.006473377097009482</v>
      </c>
      <c r="G386" s="14">
        <f t="shared" si="121"/>
        <v>11003.5</v>
      </c>
      <c r="H386" s="14">
        <f t="shared" si="122"/>
        <v>3810</v>
      </c>
      <c r="I386" s="14">
        <v>2759.6651214910426</v>
      </c>
      <c r="J386" s="10">
        <v>285.4442307692308</v>
      </c>
      <c r="K386" s="10">
        <v>28.5</v>
      </c>
      <c r="L386" s="17">
        <v>313.9442307692308</v>
      </c>
      <c r="M386" s="14">
        <f t="shared" si="123"/>
        <v>3073.609352260273</v>
      </c>
      <c r="N386" s="4">
        <v>1156.0833333333333</v>
      </c>
      <c r="O386" s="4">
        <v>2963.8073144063937</v>
      </c>
      <c r="P386" s="26">
        <f t="shared" si="124"/>
        <v>7193.5</v>
      </c>
      <c r="Q386" s="9">
        <v>305.2134992386283</v>
      </c>
      <c r="R386" s="10">
        <v>2454.451622252414</v>
      </c>
      <c r="S386" s="11">
        <v>2759.665121491042</v>
      </c>
      <c r="T386" s="12">
        <v>309.18319620832517</v>
      </c>
      <c r="U386" s="10">
        <v>1058.7046754369296</v>
      </c>
      <c r="V386" s="66">
        <v>1367.8878716452548</v>
      </c>
      <c r="W386" s="51">
        <f t="shared" si="125"/>
        <v>0.2793301542473098</v>
      </c>
      <c r="X386" s="47">
        <f t="shared" si="126"/>
        <v>0.10506505505823904</v>
      </c>
      <c r="Y386" s="47">
        <f t="shared" si="127"/>
        <v>0.26935132588779875</v>
      </c>
      <c r="Z386" s="78">
        <f t="shared" si="128"/>
        <v>0.3462534648066524</v>
      </c>
      <c r="AA386" s="31">
        <f t="shared" si="129"/>
        <v>1</v>
      </c>
      <c r="AB386" s="59">
        <f t="shared" si="130"/>
        <v>0.6537465351933476</v>
      </c>
      <c r="AC386" s="59">
        <f t="shared" si="131"/>
        <v>0.16071221704779776</v>
      </c>
      <c r="AD386" s="59">
        <f t="shared" si="132"/>
        <v>0.4120118599299915</v>
      </c>
      <c r="AE386" s="51">
        <f t="shared" si="133"/>
        <v>0.04242906780268691</v>
      </c>
      <c r="AF386" s="47">
        <f t="shared" si="134"/>
        <v>0.34120409011641256</v>
      </c>
      <c r="AG386" s="52">
        <f t="shared" si="135"/>
        <v>0.04364276510311125</v>
      </c>
      <c r="AH386" s="31">
        <f t="shared" si="136"/>
        <v>0.42727592302221074</v>
      </c>
      <c r="AI386" s="31">
        <f t="shared" si="137"/>
        <v>1</v>
      </c>
      <c r="AJ386" s="31">
        <f t="shared" si="138"/>
        <v>0.5879881400700085</v>
      </c>
      <c r="AK386" s="31">
        <f t="shared" si="139"/>
        <v>0.27332560998366845</v>
      </c>
      <c r="AL386" s="31">
        <f t="shared" si="140"/>
        <v>0.7266743900163316</v>
      </c>
      <c r="AM386" s="31"/>
      <c r="AN386" s="17">
        <f t="shared" si="141"/>
        <v>8.041753160902703</v>
      </c>
      <c r="AO386" s="67">
        <f t="shared" si="142"/>
        <v>3.4241986253469703</v>
      </c>
      <c r="AP386" s="75">
        <f t="shared" si="143"/>
        <v>0.3836351980507379</v>
      </c>
      <c r="AQ386" s="80"/>
    </row>
    <row r="387" spans="1:43" ht="12">
      <c r="A387" s="32">
        <v>1</v>
      </c>
      <c r="B387" s="41" t="s">
        <v>605</v>
      </c>
      <c r="C387" s="46" t="s">
        <v>42</v>
      </c>
      <c r="D387" s="5">
        <v>9268</v>
      </c>
      <c r="E387" s="5">
        <v>9387</v>
      </c>
      <c r="F387" s="82">
        <f aca="true" t="shared" si="144" ref="F387:F450">(E387-D387)/D387</f>
        <v>0.01283987915407855</v>
      </c>
      <c r="G387" s="14">
        <f aca="true" t="shared" si="145" ref="G387:G450">(D387+E387)/2</f>
        <v>9327.5</v>
      </c>
      <c r="H387" s="14">
        <f aca="true" t="shared" si="146" ref="H387:H450">G387-P387</f>
        <v>3392</v>
      </c>
      <c r="I387" s="14">
        <v>3719.759794418888</v>
      </c>
      <c r="J387" s="10">
        <v>327.51265328874024</v>
      </c>
      <c r="K387" s="10">
        <v>21</v>
      </c>
      <c r="L387" s="17">
        <v>348.51265328874024</v>
      </c>
      <c r="M387" s="14">
        <f aca="true" t="shared" si="147" ref="M387:M450">I387+L387</f>
        <v>4068.272447707628</v>
      </c>
      <c r="N387" s="4">
        <v>275.83333333333337</v>
      </c>
      <c r="O387" s="4">
        <v>1591.394218959039</v>
      </c>
      <c r="P387" s="26">
        <f aca="true" t="shared" si="148" ref="P387:P450">SUM(M387:O387)</f>
        <v>5935.5</v>
      </c>
      <c r="Q387" s="9">
        <v>325.4945990086139</v>
      </c>
      <c r="R387" s="10">
        <v>3394.2651954102835</v>
      </c>
      <c r="S387" s="11">
        <v>3719.7597944188974</v>
      </c>
      <c r="T387" s="12">
        <v>328.034921589259</v>
      </c>
      <c r="U387" s="10">
        <v>1058.635390859974</v>
      </c>
      <c r="V387" s="66">
        <v>1386.670312449233</v>
      </c>
      <c r="W387" s="51">
        <f aca="true" t="shared" si="149" ref="W387:W450">M387/G387</f>
        <v>0.4361589330160952</v>
      </c>
      <c r="X387" s="47">
        <f aca="true" t="shared" si="150" ref="X387:X450">N387/G387</f>
        <v>0.029572053962297867</v>
      </c>
      <c r="Y387" s="47">
        <f aca="true" t="shared" si="151" ref="Y387:Y450">O387/G387</f>
        <v>0.1706131566828238</v>
      </c>
      <c r="Z387" s="78">
        <f aca="true" t="shared" si="152" ref="Z387:Z450">(G387-P387)/G387</f>
        <v>0.36365585633878317</v>
      </c>
      <c r="AA387" s="31">
        <f aca="true" t="shared" si="153" ref="AA387:AA450">SUM(W387:Z387)</f>
        <v>1</v>
      </c>
      <c r="AB387" s="59">
        <f aca="true" t="shared" si="154" ref="AB387:AB450">P387/G387</f>
        <v>0.6363441436612168</v>
      </c>
      <c r="AC387" s="59">
        <f aca="true" t="shared" si="155" ref="AC387:AC450">N387/P387</f>
        <v>0.04647179400780614</v>
      </c>
      <c r="AD387" s="59">
        <f aca="true" t="shared" si="156" ref="AD387:AD450">O387/P387</f>
        <v>0.2681146017958115</v>
      </c>
      <c r="AE387" s="51">
        <f aca="true" t="shared" si="157" ref="AE387:AE450">Q387/P387</f>
        <v>0.05483861494543238</v>
      </c>
      <c r="AF387" s="47">
        <f aca="true" t="shared" si="158" ref="AF387:AF450">R387/P387</f>
        <v>0.5718583430899307</v>
      </c>
      <c r="AG387" s="52">
        <f aca="true" t="shared" si="159" ref="AG387:AG450">L387/P387</f>
        <v>0.05871664616102101</v>
      </c>
      <c r="AH387" s="31">
        <f aca="true" t="shared" si="160" ref="AH387:AH450">SUM(AE387:AG387)</f>
        <v>0.6854136041963841</v>
      </c>
      <c r="AI387" s="31">
        <f aca="true" t="shared" si="161" ref="AI387:AI450">AC387+AD387+AH387</f>
        <v>1.0000000000000018</v>
      </c>
      <c r="AJ387" s="31">
        <f aca="true" t="shared" si="162" ref="AJ387:AJ450">(M387+N387)/P387</f>
        <v>0.7318853982041885</v>
      </c>
      <c r="AK387" s="31">
        <f aca="true" t="shared" si="163" ref="AK387:AK450">N387/(M387+N387)</f>
        <v>0.06349599831043629</v>
      </c>
      <c r="AL387" s="31">
        <f aca="true" t="shared" si="164" ref="AL387:AL450">M387/(N387+M387)</f>
        <v>0.9365040016895638</v>
      </c>
      <c r="AM387" s="31"/>
      <c r="AN387" s="17">
        <f aca="true" t="shared" si="165" ref="AN387:AN450">R387/Q387</f>
        <v>10.428023093926845</v>
      </c>
      <c r="AO387" s="67">
        <f aca="true" t="shared" si="166" ref="AO387:AO450">U387/T387</f>
        <v>3.2272033286307202</v>
      </c>
      <c r="AP387" s="75">
        <f aca="true" t="shared" si="167" ref="AP387:AP450">U387/S387</f>
        <v>0.284597783020383</v>
      </c>
      <c r="AQ387" s="80"/>
    </row>
    <row r="388" spans="1:43" ht="12">
      <c r="A388" s="32">
        <v>3</v>
      </c>
      <c r="B388" s="41" t="s">
        <v>986</v>
      </c>
      <c r="C388" s="46" t="s">
        <v>384</v>
      </c>
      <c r="D388" s="5">
        <v>16610</v>
      </c>
      <c r="E388" s="5">
        <v>16822</v>
      </c>
      <c r="F388" s="82">
        <f t="shared" si="144"/>
        <v>0.012763395544852498</v>
      </c>
      <c r="G388" s="14">
        <f t="shared" si="145"/>
        <v>16716</v>
      </c>
      <c r="H388" s="14">
        <f t="shared" si="146"/>
        <v>5502.000000000002</v>
      </c>
      <c r="I388" s="14">
        <v>6022.138259287948</v>
      </c>
      <c r="J388" s="10">
        <v>796.7719676157177</v>
      </c>
      <c r="K388" s="10">
        <v>76</v>
      </c>
      <c r="L388" s="17">
        <v>872.7719676157177</v>
      </c>
      <c r="M388" s="14">
        <f t="shared" si="147"/>
        <v>6894.910226903666</v>
      </c>
      <c r="N388" s="4">
        <v>915.8333333333335</v>
      </c>
      <c r="O388" s="4">
        <v>3403.256439763</v>
      </c>
      <c r="P388" s="26">
        <f t="shared" si="148"/>
        <v>11213.999999999998</v>
      </c>
      <c r="Q388" s="9">
        <v>543.7082192890044</v>
      </c>
      <c r="R388" s="10">
        <v>5478.430039998943</v>
      </c>
      <c r="S388" s="11">
        <v>6022.138259287948</v>
      </c>
      <c r="T388" s="12">
        <v>549.8598082720553</v>
      </c>
      <c r="U388" s="10">
        <v>1057.1202807660254</v>
      </c>
      <c r="V388" s="66">
        <v>1606.9800890380807</v>
      </c>
      <c r="W388" s="51">
        <f t="shared" si="149"/>
        <v>0.4124736914874172</v>
      </c>
      <c r="X388" s="47">
        <f t="shared" si="150"/>
        <v>0.05478782802903407</v>
      </c>
      <c r="Y388" s="47">
        <f t="shared" si="151"/>
        <v>0.2035927518403326</v>
      </c>
      <c r="Z388" s="78">
        <f t="shared" si="152"/>
        <v>0.3291457286432162</v>
      </c>
      <c r="AA388" s="31">
        <f t="shared" si="153"/>
        <v>1</v>
      </c>
      <c r="AB388" s="59">
        <f t="shared" si="154"/>
        <v>0.6708542713567838</v>
      </c>
      <c r="AC388" s="59">
        <f t="shared" si="155"/>
        <v>0.0816687473990845</v>
      </c>
      <c r="AD388" s="59">
        <f t="shared" si="156"/>
        <v>0.30348282858596404</v>
      </c>
      <c r="AE388" s="51">
        <f t="shared" si="157"/>
        <v>0.04848477075878407</v>
      </c>
      <c r="AF388" s="47">
        <f t="shared" si="158"/>
        <v>0.48853487069724844</v>
      </c>
      <c r="AG388" s="52">
        <f t="shared" si="159"/>
        <v>0.07782878255891902</v>
      </c>
      <c r="AH388" s="31">
        <f t="shared" si="160"/>
        <v>0.6148484240149515</v>
      </c>
      <c r="AI388" s="31">
        <f t="shared" si="161"/>
        <v>1</v>
      </c>
      <c r="AJ388" s="31">
        <f t="shared" si="162"/>
        <v>0.696517171414036</v>
      </c>
      <c r="AK388" s="31">
        <f t="shared" si="163"/>
        <v>0.11725302799539672</v>
      </c>
      <c r="AL388" s="31">
        <f t="shared" si="164"/>
        <v>0.8827469720046033</v>
      </c>
      <c r="AM388" s="31"/>
      <c r="AN388" s="17">
        <f t="shared" si="165"/>
        <v>10.076047861043868</v>
      </c>
      <c r="AO388" s="67">
        <f t="shared" si="166"/>
        <v>1.9225269147931465</v>
      </c>
      <c r="AP388" s="75">
        <f t="shared" si="167"/>
        <v>0.175539025384485</v>
      </c>
      <c r="AQ388" s="80"/>
    </row>
    <row r="389" spans="1:43" ht="12">
      <c r="A389" s="32">
        <v>1</v>
      </c>
      <c r="B389" s="41" t="s">
        <v>792</v>
      </c>
      <c r="C389" s="46" t="s">
        <v>134</v>
      </c>
      <c r="D389" s="5">
        <v>17138</v>
      </c>
      <c r="E389" s="5">
        <v>17216</v>
      </c>
      <c r="F389" s="82">
        <f t="shared" si="144"/>
        <v>0.0045512895320340765</v>
      </c>
      <c r="G389" s="14">
        <f t="shared" si="145"/>
        <v>17177</v>
      </c>
      <c r="H389" s="14">
        <f t="shared" si="146"/>
        <v>5771.5</v>
      </c>
      <c r="I389" s="14">
        <v>6951.735648331781</v>
      </c>
      <c r="J389" s="10">
        <v>947.8122568523431</v>
      </c>
      <c r="K389" s="10">
        <v>139.5</v>
      </c>
      <c r="L389" s="17">
        <v>1087.3122568523431</v>
      </c>
      <c r="M389" s="14">
        <f t="shared" si="147"/>
        <v>8039.047905184124</v>
      </c>
      <c r="N389" s="4">
        <v>430.91666666666663</v>
      </c>
      <c r="O389" s="4">
        <v>2935.5354281492096</v>
      </c>
      <c r="P389" s="26">
        <f t="shared" si="148"/>
        <v>11405.5</v>
      </c>
      <c r="Q389" s="9">
        <v>815.3872109356475</v>
      </c>
      <c r="R389" s="10">
        <v>6136.348437396128</v>
      </c>
      <c r="S389" s="11">
        <v>6951.735648331776</v>
      </c>
      <c r="T389" s="12">
        <v>825.75118640831</v>
      </c>
      <c r="U389" s="10">
        <v>1045.6736196122836</v>
      </c>
      <c r="V389" s="66">
        <v>1871.4248060205937</v>
      </c>
      <c r="W389" s="51">
        <f t="shared" si="149"/>
        <v>0.46801233656541447</v>
      </c>
      <c r="X389" s="47">
        <f t="shared" si="150"/>
        <v>0.025086840930701907</v>
      </c>
      <c r="Y389" s="47">
        <f t="shared" si="151"/>
        <v>0.17089919241713974</v>
      </c>
      <c r="Z389" s="78">
        <f t="shared" si="152"/>
        <v>0.3360016300867439</v>
      </c>
      <c r="AA389" s="31">
        <f t="shared" si="153"/>
        <v>1</v>
      </c>
      <c r="AB389" s="59">
        <f t="shared" si="154"/>
        <v>0.6639983699132561</v>
      </c>
      <c r="AC389" s="59">
        <f t="shared" si="155"/>
        <v>0.03778147969546856</v>
      </c>
      <c r="AD389" s="59">
        <f t="shared" si="156"/>
        <v>0.2573789336854333</v>
      </c>
      <c r="AE389" s="51">
        <f t="shared" si="157"/>
        <v>0.07149070281317325</v>
      </c>
      <c r="AF389" s="47">
        <f t="shared" si="158"/>
        <v>0.53801660930219</v>
      </c>
      <c r="AG389" s="52">
        <f t="shared" si="159"/>
        <v>0.09533227450373444</v>
      </c>
      <c r="AH389" s="31">
        <f t="shared" si="160"/>
        <v>0.7048395866190977</v>
      </c>
      <c r="AI389" s="31">
        <f t="shared" si="161"/>
        <v>0.9999999999999996</v>
      </c>
      <c r="AJ389" s="31">
        <f t="shared" si="162"/>
        <v>0.7426210663145667</v>
      </c>
      <c r="AK389" s="31">
        <f t="shared" si="163"/>
        <v>0.05087585231451636</v>
      </c>
      <c r="AL389" s="31">
        <f t="shared" si="164"/>
        <v>0.9491241476854836</v>
      </c>
      <c r="AM389" s="31"/>
      <c r="AN389" s="17">
        <f t="shared" si="165"/>
        <v>7.5256863918122265</v>
      </c>
      <c r="AO389" s="67">
        <f t="shared" si="166"/>
        <v>1.2663301449926447</v>
      </c>
      <c r="AP389" s="75">
        <f t="shared" si="167"/>
        <v>0.15041907122334497</v>
      </c>
      <c r="AQ389" s="80"/>
    </row>
    <row r="390" spans="1:43" ht="12">
      <c r="A390" s="32">
        <v>3</v>
      </c>
      <c r="B390" s="41" t="s">
        <v>1052</v>
      </c>
      <c r="C390" s="46" t="s">
        <v>406</v>
      </c>
      <c r="D390" s="5">
        <v>8635</v>
      </c>
      <c r="E390" s="5">
        <v>8711</v>
      </c>
      <c r="F390" s="82">
        <f t="shared" si="144"/>
        <v>0.008801389693109438</v>
      </c>
      <c r="G390" s="14">
        <f t="shared" si="145"/>
        <v>8673</v>
      </c>
      <c r="H390" s="14">
        <f t="shared" si="146"/>
        <v>2922.500000000002</v>
      </c>
      <c r="I390" s="14">
        <v>3081.6754122314833</v>
      </c>
      <c r="J390" s="10">
        <v>461.3330098343686</v>
      </c>
      <c r="K390" s="10">
        <v>31.5</v>
      </c>
      <c r="L390" s="17">
        <v>492.8330098343686</v>
      </c>
      <c r="M390" s="14">
        <f t="shared" si="147"/>
        <v>3574.508422065852</v>
      </c>
      <c r="N390" s="4">
        <v>511.75</v>
      </c>
      <c r="O390" s="4">
        <v>1664.2415779341463</v>
      </c>
      <c r="P390" s="26">
        <f t="shared" si="148"/>
        <v>5750.499999999998</v>
      </c>
      <c r="Q390" s="9">
        <v>415.56576133867065</v>
      </c>
      <c r="R390" s="10">
        <v>2666.1096508928154</v>
      </c>
      <c r="S390" s="11">
        <v>3081.675412231486</v>
      </c>
      <c r="T390" s="12">
        <v>420.37826133867065</v>
      </c>
      <c r="U390" s="10">
        <v>1042.4372571543197</v>
      </c>
      <c r="V390" s="66">
        <v>1462.8155184929903</v>
      </c>
      <c r="W390" s="51">
        <f t="shared" si="149"/>
        <v>0.4121420987046987</v>
      </c>
      <c r="X390" s="47">
        <f t="shared" si="150"/>
        <v>0.05900495791536954</v>
      </c>
      <c r="Y390" s="47">
        <f t="shared" si="151"/>
        <v>0.19188764878751832</v>
      </c>
      <c r="Z390" s="78">
        <f t="shared" si="152"/>
        <v>0.3369652945924134</v>
      </c>
      <c r="AA390" s="31">
        <f t="shared" si="153"/>
        <v>1</v>
      </c>
      <c r="AB390" s="59">
        <f t="shared" si="154"/>
        <v>0.6630347054075866</v>
      </c>
      <c r="AC390" s="59">
        <f t="shared" si="155"/>
        <v>0.0889922615424746</v>
      </c>
      <c r="AD390" s="59">
        <f t="shared" si="156"/>
        <v>0.28940815197533204</v>
      </c>
      <c r="AE390" s="51">
        <f t="shared" si="157"/>
        <v>0.07226602231782815</v>
      </c>
      <c r="AF390" s="47">
        <f t="shared" si="158"/>
        <v>0.46363092790067234</v>
      </c>
      <c r="AG390" s="52">
        <f t="shared" si="159"/>
        <v>0.08570263626369339</v>
      </c>
      <c r="AH390" s="31">
        <f t="shared" si="160"/>
        <v>0.6215995864821938</v>
      </c>
      <c r="AI390" s="31">
        <f t="shared" si="161"/>
        <v>1.0000000000000004</v>
      </c>
      <c r="AJ390" s="31">
        <f t="shared" si="162"/>
        <v>0.710591848024668</v>
      </c>
      <c r="AK390" s="31">
        <f t="shared" si="163"/>
        <v>0.12523681743585843</v>
      </c>
      <c r="AL390" s="31">
        <f t="shared" si="164"/>
        <v>0.8747631825641415</v>
      </c>
      <c r="AM390" s="31"/>
      <c r="AN390" s="17">
        <f t="shared" si="165"/>
        <v>6.4156143237220045</v>
      </c>
      <c r="AO390" s="67">
        <f t="shared" si="166"/>
        <v>2.4797601422936038</v>
      </c>
      <c r="AP390" s="75">
        <f t="shared" si="167"/>
        <v>0.3382696480676645</v>
      </c>
      <c r="AQ390" s="80"/>
    </row>
    <row r="391" spans="1:43" ht="12">
      <c r="A391" s="32">
        <v>1</v>
      </c>
      <c r="B391" s="41" t="s">
        <v>744</v>
      </c>
      <c r="C391" s="46" t="s">
        <v>260</v>
      </c>
      <c r="D391" s="5">
        <v>8125</v>
      </c>
      <c r="E391" s="5">
        <v>7994</v>
      </c>
      <c r="F391" s="82">
        <f t="shared" si="144"/>
        <v>-0.016123076923076924</v>
      </c>
      <c r="G391" s="14">
        <f t="shared" si="145"/>
        <v>8059.5</v>
      </c>
      <c r="H391" s="14">
        <f t="shared" si="146"/>
        <v>2788</v>
      </c>
      <c r="I391" s="14">
        <v>2594.9631781256694</v>
      </c>
      <c r="J391" s="10">
        <v>750.2415223665223</v>
      </c>
      <c r="K391" s="10">
        <v>263</v>
      </c>
      <c r="L391" s="17">
        <v>1013.2415223665223</v>
      </c>
      <c r="M391" s="14">
        <f t="shared" si="147"/>
        <v>3608.2047004921915</v>
      </c>
      <c r="N391" s="4">
        <v>215</v>
      </c>
      <c r="O391" s="4">
        <v>1448.2952995078087</v>
      </c>
      <c r="P391" s="26">
        <f t="shared" si="148"/>
        <v>5271.5</v>
      </c>
      <c r="Q391" s="9">
        <v>417.07293131737293</v>
      </c>
      <c r="R391" s="10">
        <v>2177.890246808298</v>
      </c>
      <c r="S391" s="11">
        <v>2594.9631781256708</v>
      </c>
      <c r="T391" s="12">
        <v>421.6306236250652</v>
      </c>
      <c r="U391" s="10">
        <v>1040.2421027591176</v>
      </c>
      <c r="V391" s="66">
        <v>1461.872726384183</v>
      </c>
      <c r="W391" s="51">
        <f t="shared" si="149"/>
        <v>0.4476958496795324</v>
      </c>
      <c r="X391" s="47">
        <f t="shared" si="150"/>
        <v>0.026676592840746943</v>
      </c>
      <c r="Y391" s="47">
        <f t="shared" si="151"/>
        <v>0.1797003907820347</v>
      </c>
      <c r="Z391" s="78">
        <f t="shared" si="152"/>
        <v>0.345927166697686</v>
      </c>
      <c r="AA391" s="31">
        <f t="shared" si="153"/>
        <v>1</v>
      </c>
      <c r="AB391" s="59">
        <f t="shared" si="154"/>
        <v>0.654072833302314</v>
      </c>
      <c r="AC391" s="59">
        <f t="shared" si="155"/>
        <v>0.040785355211989</v>
      </c>
      <c r="AD391" s="59">
        <f t="shared" si="156"/>
        <v>0.27474064298734874</v>
      </c>
      <c r="AE391" s="51">
        <f t="shared" si="157"/>
        <v>0.07911845420039323</v>
      </c>
      <c r="AF391" s="47">
        <f t="shared" si="158"/>
        <v>0.4131443131572224</v>
      </c>
      <c r="AG391" s="52">
        <f t="shared" si="159"/>
        <v>0.192211234443047</v>
      </c>
      <c r="AH391" s="31">
        <f t="shared" si="160"/>
        <v>0.6844740018006626</v>
      </c>
      <c r="AI391" s="31">
        <f t="shared" si="161"/>
        <v>1.0000000000000004</v>
      </c>
      <c r="AJ391" s="31">
        <f t="shared" si="162"/>
        <v>0.7252593570126513</v>
      </c>
      <c r="AK391" s="31">
        <f t="shared" si="163"/>
        <v>0.05623554500556074</v>
      </c>
      <c r="AL391" s="31">
        <f t="shared" si="164"/>
        <v>0.9437644549944393</v>
      </c>
      <c r="AM391" s="31"/>
      <c r="AN391" s="17">
        <f t="shared" si="165"/>
        <v>5.221845109748984</v>
      </c>
      <c r="AO391" s="67">
        <f t="shared" si="166"/>
        <v>2.4671882080466534</v>
      </c>
      <c r="AP391" s="75">
        <f t="shared" si="167"/>
        <v>0.4008696969297574</v>
      </c>
      <c r="AQ391" s="80"/>
    </row>
    <row r="392" spans="1:43" ht="12">
      <c r="A392" s="32">
        <v>3</v>
      </c>
      <c r="B392" s="41" t="s">
        <v>974</v>
      </c>
      <c r="C392" s="46" t="s">
        <v>352</v>
      </c>
      <c r="D392" s="5">
        <v>9650</v>
      </c>
      <c r="E392" s="5">
        <v>9730</v>
      </c>
      <c r="F392" s="82">
        <f t="shared" si="144"/>
        <v>0.008290155440414507</v>
      </c>
      <c r="G392" s="14">
        <f t="shared" si="145"/>
        <v>9690</v>
      </c>
      <c r="H392" s="14">
        <f t="shared" si="146"/>
        <v>3358.000000000002</v>
      </c>
      <c r="I392" s="14">
        <v>2986.8033370114917</v>
      </c>
      <c r="J392" s="10">
        <v>382.469362745098</v>
      </c>
      <c r="K392" s="10">
        <v>48.5</v>
      </c>
      <c r="L392" s="17">
        <v>430.969362745098</v>
      </c>
      <c r="M392" s="14">
        <f t="shared" si="147"/>
        <v>3417.7726997565896</v>
      </c>
      <c r="N392" s="4">
        <v>850.0833333333333</v>
      </c>
      <c r="O392" s="4">
        <v>2064.143966910076</v>
      </c>
      <c r="P392" s="26">
        <f t="shared" si="148"/>
        <v>6331.999999999998</v>
      </c>
      <c r="Q392" s="9">
        <v>608.1397492071242</v>
      </c>
      <c r="R392" s="10">
        <v>2378.663587804367</v>
      </c>
      <c r="S392" s="11">
        <v>2986.8033370114913</v>
      </c>
      <c r="T392" s="12">
        <v>610.9349873023622</v>
      </c>
      <c r="U392" s="10">
        <v>1036.8062424429959</v>
      </c>
      <c r="V392" s="66">
        <v>1647.741229745358</v>
      </c>
      <c r="W392" s="51">
        <f t="shared" si="149"/>
        <v>0.3527113209243127</v>
      </c>
      <c r="X392" s="47">
        <f t="shared" si="150"/>
        <v>0.08772789817681458</v>
      </c>
      <c r="Y392" s="47">
        <f t="shared" si="151"/>
        <v>0.21301795324149392</v>
      </c>
      <c r="Z392" s="78">
        <f t="shared" si="152"/>
        <v>0.3465428276573789</v>
      </c>
      <c r="AA392" s="31">
        <f t="shared" si="153"/>
        <v>1.0000000000000002</v>
      </c>
      <c r="AB392" s="59">
        <f t="shared" si="154"/>
        <v>0.653457172342621</v>
      </c>
      <c r="AC392" s="59">
        <f t="shared" si="155"/>
        <v>0.1342519477784797</v>
      </c>
      <c r="AD392" s="59">
        <f t="shared" si="156"/>
        <v>0.3259860971115092</v>
      </c>
      <c r="AE392" s="51">
        <f t="shared" si="157"/>
        <v>0.09604228509272336</v>
      </c>
      <c r="AF392" s="47">
        <f t="shared" si="158"/>
        <v>0.37565754703164367</v>
      </c>
      <c r="AG392" s="52">
        <f t="shared" si="159"/>
        <v>0.06806212298564406</v>
      </c>
      <c r="AH392" s="31">
        <f t="shared" si="160"/>
        <v>0.5397619551100111</v>
      </c>
      <c r="AI392" s="31">
        <f t="shared" si="161"/>
        <v>1</v>
      </c>
      <c r="AJ392" s="31">
        <f t="shared" si="162"/>
        <v>0.6740139028884908</v>
      </c>
      <c r="AK392" s="31">
        <f t="shared" si="163"/>
        <v>0.1991827575115916</v>
      </c>
      <c r="AL392" s="31">
        <f t="shared" si="164"/>
        <v>0.8008172424884085</v>
      </c>
      <c r="AM392" s="31"/>
      <c r="AN392" s="17">
        <f t="shared" si="165"/>
        <v>3.9113766053042958</v>
      </c>
      <c r="AO392" s="67">
        <f t="shared" si="166"/>
        <v>1.697081136277865</v>
      </c>
      <c r="AP392" s="75">
        <f t="shared" si="167"/>
        <v>0.3471290625650613</v>
      </c>
      <c r="AQ392" s="80"/>
    </row>
    <row r="393" spans="1:43" ht="12">
      <c r="A393" s="32">
        <v>3</v>
      </c>
      <c r="B393" s="41" t="s">
        <v>1162</v>
      </c>
      <c r="C393" s="46" t="s">
        <v>553</v>
      </c>
      <c r="D393" s="5">
        <v>11598</v>
      </c>
      <c r="E393" s="5">
        <v>11525</v>
      </c>
      <c r="F393" s="82">
        <f t="shared" si="144"/>
        <v>-0.0062941886532160716</v>
      </c>
      <c r="G393" s="14">
        <f t="shared" si="145"/>
        <v>11561.5</v>
      </c>
      <c r="H393" s="14">
        <f t="shared" si="146"/>
        <v>3820.999999999999</v>
      </c>
      <c r="I393" s="14">
        <v>4133.347328393918</v>
      </c>
      <c r="J393" s="10">
        <v>771.7373875500218</v>
      </c>
      <c r="K393" s="10">
        <v>61.5</v>
      </c>
      <c r="L393" s="17">
        <v>833.2373875500218</v>
      </c>
      <c r="M393" s="14">
        <f t="shared" si="147"/>
        <v>4966.58471594394</v>
      </c>
      <c r="N393" s="4">
        <v>577.6666666666666</v>
      </c>
      <c r="O393" s="4">
        <v>2196.248617389394</v>
      </c>
      <c r="P393" s="26">
        <f t="shared" si="148"/>
        <v>7740.500000000001</v>
      </c>
      <c r="Q393" s="9">
        <v>467.9821496549619</v>
      </c>
      <c r="R393" s="10">
        <v>3665.3651787389526</v>
      </c>
      <c r="S393" s="11">
        <v>4133.347328393915</v>
      </c>
      <c r="T393" s="12">
        <v>473.0008996549619</v>
      </c>
      <c r="U393" s="10">
        <v>1034.2818216111984</v>
      </c>
      <c r="V393" s="66">
        <v>1507.2827212661605</v>
      </c>
      <c r="W393" s="51">
        <f t="shared" si="149"/>
        <v>0.4295796147510219</v>
      </c>
      <c r="X393" s="47">
        <f t="shared" si="150"/>
        <v>0.049964681630122965</v>
      </c>
      <c r="Y393" s="47">
        <f t="shared" si="151"/>
        <v>0.1899622555368589</v>
      </c>
      <c r="Z393" s="78">
        <f t="shared" si="152"/>
        <v>0.3304934480819962</v>
      </c>
      <c r="AA393" s="31">
        <f t="shared" si="153"/>
        <v>1</v>
      </c>
      <c r="AB393" s="59">
        <f t="shared" si="154"/>
        <v>0.6695065519180038</v>
      </c>
      <c r="AC393" s="59">
        <f t="shared" si="155"/>
        <v>0.07462911525956548</v>
      </c>
      <c r="AD393" s="59">
        <f t="shared" si="156"/>
        <v>0.2837347222258761</v>
      </c>
      <c r="AE393" s="51">
        <f t="shared" si="157"/>
        <v>0.060458904418960256</v>
      </c>
      <c r="AF393" s="47">
        <f t="shared" si="158"/>
        <v>0.4735308027567925</v>
      </c>
      <c r="AG393" s="52">
        <f t="shared" si="159"/>
        <v>0.10764645533880521</v>
      </c>
      <c r="AH393" s="31">
        <f t="shared" si="160"/>
        <v>0.641636162514558</v>
      </c>
      <c r="AI393" s="31">
        <f t="shared" si="161"/>
        <v>0.9999999999999996</v>
      </c>
      <c r="AJ393" s="31">
        <f t="shared" si="162"/>
        <v>0.716265277774124</v>
      </c>
      <c r="AK393" s="31">
        <f t="shared" si="163"/>
        <v>0.10419200479951223</v>
      </c>
      <c r="AL393" s="31">
        <f t="shared" si="164"/>
        <v>0.8958079952004877</v>
      </c>
      <c r="AM393" s="31"/>
      <c r="AN393" s="17">
        <f t="shared" si="165"/>
        <v>7.832275614446803</v>
      </c>
      <c r="AO393" s="67">
        <f t="shared" si="166"/>
        <v>2.186638169960505</v>
      </c>
      <c r="AP393" s="75">
        <f t="shared" si="167"/>
        <v>0.2502286257209086</v>
      </c>
      <c r="AQ393" s="80"/>
    </row>
    <row r="394" spans="1:43" ht="12">
      <c r="A394" s="32">
        <v>1</v>
      </c>
      <c r="B394" s="41" t="s">
        <v>779</v>
      </c>
      <c r="C394" s="46" t="s">
        <v>256</v>
      </c>
      <c r="D394" s="5">
        <v>8254</v>
      </c>
      <c r="E394" s="5">
        <v>8311</v>
      </c>
      <c r="F394" s="82">
        <f t="shared" si="144"/>
        <v>0.006905742670220499</v>
      </c>
      <c r="G394" s="14">
        <f t="shared" si="145"/>
        <v>8282.5</v>
      </c>
      <c r="H394" s="14">
        <f t="shared" si="146"/>
        <v>2956.416666666666</v>
      </c>
      <c r="I394" s="14">
        <v>3067.020250357448</v>
      </c>
      <c r="J394" s="10">
        <v>648.9668261562999</v>
      </c>
      <c r="K394" s="10">
        <v>140</v>
      </c>
      <c r="L394" s="17">
        <v>788.9668261562999</v>
      </c>
      <c r="M394" s="14">
        <f t="shared" si="147"/>
        <v>3855.9870765137475</v>
      </c>
      <c r="N394" s="4">
        <v>149.08333333333334</v>
      </c>
      <c r="O394" s="4">
        <v>1321.0129234862527</v>
      </c>
      <c r="P394" s="26">
        <f t="shared" si="148"/>
        <v>5326.083333333334</v>
      </c>
      <c r="Q394" s="9">
        <v>531.8935608166721</v>
      </c>
      <c r="R394" s="10">
        <v>2535.1266895407803</v>
      </c>
      <c r="S394" s="11">
        <v>3067.0202503574524</v>
      </c>
      <c r="T394" s="12">
        <v>535.2456734927284</v>
      </c>
      <c r="U394" s="10">
        <v>1026.2539124084608</v>
      </c>
      <c r="V394" s="66">
        <v>1561.4995859011892</v>
      </c>
      <c r="W394" s="51">
        <f t="shared" si="149"/>
        <v>0.4655583551480528</v>
      </c>
      <c r="X394" s="47">
        <f t="shared" si="150"/>
        <v>0.017999798772512326</v>
      </c>
      <c r="Y394" s="47">
        <f t="shared" si="151"/>
        <v>0.15949446706746184</v>
      </c>
      <c r="Z394" s="78">
        <f t="shared" si="152"/>
        <v>0.356947379011973</v>
      </c>
      <c r="AA394" s="31">
        <f t="shared" si="153"/>
        <v>1</v>
      </c>
      <c r="AB394" s="59">
        <f t="shared" si="154"/>
        <v>0.6430526209880271</v>
      </c>
      <c r="AC394" s="59">
        <f t="shared" si="155"/>
        <v>0.02799117550420102</v>
      </c>
      <c r="AD394" s="59">
        <f t="shared" si="156"/>
        <v>0.24802708497230658</v>
      </c>
      <c r="AE394" s="51">
        <f t="shared" si="157"/>
        <v>0.09986579772190422</v>
      </c>
      <c r="AF394" s="47">
        <f t="shared" si="158"/>
        <v>0.47598329407928525</v>
      </c>
      <c r="AG394" s="52">
        <f t="shared" si="159"/>
        <v>0.14813264772230372</v>
      </c>
      <c r="AH394" s="31">
        <f t="shared" si="160"/>
        <v>0.7239817395234932</v>
      </c>
      <c r="AI394" s="31">
        <f t="shared" si="161"/>
        <v>1.0000000000000009</v>
      </c>
      <c r="AJ394" s="31">
        <f t="shared" si="162"/>
        <v>0.7519729150276934</v>
      </c>
      <c r="AK394" s="31">
        <f t="shared" si="163"/>
        <v>0.037223648544801875</v>
      </c>
      <c r="AL394" s="31">
        <f t="shared" si="164"/>
        <v>0.9627763514551981</v>
      </c>
      <c r="AM394" s="31"/>
      <c r="AN394" s="17">
        <f t="shared" si="165"/>
        <v>4.766229329131817</v>
      </c>
      <c r="AO394" s="67">
        <f t="shared" si="166"/>
        <v>1.9173511589765386</v>
      </c>
      <c r="AP394" s="75">
        <f t="shared" si="167"/>
        <v>0.3346094347726768</v>
      </c>
      <c r="AQ394" s="80"/>
    </row>
    <row r="395" spans="1:43" ht="12">
      <c r="A395" s="32">
        <v>1</v>
      </c>
      <c r="B395" s="41" t="s">
        <v>735</v>
      </c>
      <c r="C395" s="46" t="s">
        <v>262</v>
      </c>
      <c r="D395" s="5">
        <v>9587</v>
      </c>
      <c r="E395" s="5">
        <v>9637</v>
      </c>
      <c r="F395" s="82">
        <f t="shared" si="144"/>
        <v>0.005215395848544905</v>
      </c>
      <c r="G395" s="14">
        <f t="shared" si="145"/>
        <v>9612</v>
      </c>
      <c r="H395" s="14">
        <f t="shared" si="146"/>
        <v>3399.5</v>
      </c>
      <c r="I395" s="14">
        <v>3556.7656658862516</v>
      </c>
      <c r="J395" s="10">
        <v>663.4233211233213</v>
      </c>
      <c r="K395" s="10">
        <v>191</v>
      </c>
      <c r="L395" s="17">
        <v>854.4233211233213</v>
      </c>
      <c r="M395" s="14">
        <f t="shared" si="147"/>
        <v>4411.188987009573</v>
      </c>
      <c r="N395" s="4">
        <v>223.75</v>
      </c>
      <c r="O395" s="4">
        <v>1577.5610129904276</v>
      </c>
      <c r="P395" s="26">
        <f t="shared" si="148"/>
        <v>6212.5</v>
      </c>
      <c r="Q395" s="9">
        <v>750.3720020016941</v>
      </c>
      <c r="R395" s="10">
        <v>2806.3936638845576</v>
      </c>
      <c r="S395" s="11">
        <v>3556.7656658862516</v>
      </c>
      <c r="T395" s="12">
        <v>754.3720020016941</v>
      </c>
      <c r="U395" s="10">
        <v>1025.9938641977535</v>
      </c>
      <c r="V395" s="66">
        <v>1780.3658661994477</v>
      </c>
      <c r="W395" s="51">
        <f t="shared" si="149"/>
        <v>0.4589251963180995</v>
      </c>
      <c r="X395" s="47">
        <f t="shared" si="150"/>
        <v>0.02327819392426134</v>
      </c>
      <c r="Y395" s="47">
        <f t="shared" si="151"/>
        <v>0.1641241170402026</v>
      </c>
      <c r="Z395" s="78">
        <f t="shared" si="152"/>
        <v>0.35367249271743656</v>
      </c>
      <c r="AA395" s="31">
        <f t="shared" si="153"/>
        <v>1</v>
      </c>
      <c r="AB395" s="59">
        <f t="shared" si="154"/>
        <v>0.6463275072825635</v>
      </c>
      <c r="AC395" s="59">
        <f t="shared" si="155"/>
        <v>0.03601609657947686</v>
      </c>
      <c r="AD395" s="59">
        <f t="shared" si="156"/>
        <v>0.25393336225198027</v>
      </c>
      <c r="AE395" s="51">
        <f t="shared" si="157"/>
        <v>0.12078422567431696</v>
      </c>
      <c r="AF395" s="47">
        <f t="shared" si="158"/>
        <v>0.45173338654077383</v>
      </c>
      <c r="AG395" s="52">
        <f t="shared" si="159"/>
        <v>0.13753292895345212</v>
      </c>
      <c r="AH395" s="31">
        <f t="shared" si="160"/>
        <v>0.7100505411685429</v>
      </c>
      <c r="AI395" s="31">
        <f t="shared" si="161"/>
        <v>1</v>
      </c>
      <c r="AJ395" s="31">
        <f t="shared" si="162"/>
        <v>0.7460666377480197</v>
      </c>
      <c r="AK395" s="31">
        <f t="shared" si="163"/>
        <v>0.048274637622438644</v>
      </c>
      <c r="AL395" s="31">
        <f t="shared" si="164"/>
        <v>0.9517253623775613</v>
      </c>
      <c r="AM395" s="31"/>
      <c r="AN395" s="17">
        <f t="shared" si="165"/>
        <v>3.7400031669601415</v>
      </c>
      <c r="AO395" s="67">
        <f t="shared" si="166"/>
        <v>1.3600635515041946</v>
      </c>
      <c r="AP395" s="75">
        <f t="shared" si="167"/>
        <v>0.28846259792662027</v>
      </c>
      <c r="AQ395" s="80"/>
    </row>
    <row r="396" spans="1:43" ht="12">
      <c r="A396" s="32">
        <v>1</v>
      </c>
      <c r="B396" s="41" t="s">
        <v>809</v>
      </c>
      <c r="C396" s="46" t="s">
        <v>117</v>
      </c>
      <c r="D396" s="5">
        <v>14569</v>
      </c>
      <c r="E396" s="5">
        <v>14584</v>
      </c>
      <c r="F396" s="82">
        <f t="shared" si="144"/>
        <v>0.0010295833619328712</v>
      </c>
      <c r="G396" s="14">
        <f t="shared" si="145"/>
        <v>14576.5</v>
      </c>
      <c r="H396" s="14">
        <f t="shared" si="146"/>
        <v>4906.999999999998</v>
      </c>
      <c r="I396" s="14">
        <v>5661.596105714597</v>
      </c>
      <c r="J396" s="10">
        <v>1002.5889640552684</v>
      </c>
      <c r="K396" s="10">
        <v>136.5</v>
      </c>
      <c r="L396" s="17">
        <v>1139.0889640552684</v>
      </c>
      <c r="M396" s="14">
        <f t="shared" si="147"/>
        <v>6800.685069769866</v>
      </c>
      <c r="N396" s="4">
        <v>360.25</v>
      </c>
      <c r="O396" s="4">
        <v>2508.5649302301363</v>
      </c>
      <c r="P396" s="26">
        <f t="shared" si="148"/>
        <v>9669.500000000002</v>
      </c>
      <c r="Q396" s="9">
        <v>725.2036248793839</v>
      </c>
      <c r="R396" s="10">
        <v>4936.392480835223</v>
      </c>
      <c r="S396" s="11">
        <v>5661.596105714607</v>
      </c>
      <c r="T396" s="12">
        <v>726.827062379384</v>
      </c>
      <c r="U396" s="10">
        <v>1013.5617331116539</v>
      </c>
      <c r="V396" s="66">
        <v>1740.3887954910379</v>
      </c>
      <c r="W396" s="51">
        <f t="shared" si="149"/>
        <v>0.46655130310910475</v>
      </c>
      <c r="X396" s="47">
        <f t="shared" si="150"/>
        <v>0.024714437622200117</v>
      </c>
      <c r="Y396" s="47">
        <f t="shared" si="151"/>
        <v>0.1720965204425024</v>
      </c>
      <c r="Z396" s="78">
        <f t="shared" si="152"/>
        <v>0.33663773882619275</v>
      </c>
      <c r="AA396" s="31">
        <f t="shared" si="153"/>
        <v>1</v>
      </c>
      <c r="AB396" s="59">
        <f t="shared" si="154"/>
        <v>0.6633622611738073</v>
      </c>
      <c r="AC396" s="59">
        <f t="shared" si="155"/>
        <v>0.037256321423031175</v>
      </c>
      <c r="AD396" s="59">
        <f t="shared" si="156"/>
        <v>0.2594306768943726</v>
      </c>
      <c r="AE396" s="51">
        <f t="shared" si="157"/>
        <v>0.07499908215309828</v>
      </c>
      <c r="AF396" s="47">
        <f t="shared" si="158"/>
        <v>0.5105116583934249</v>
      </c>
      <c r="AG396" s="52">
        <f t="shared" si="159"/>
        <v>0.11780226113607407</v>
      </c>
      <c r="AH396" s="31">
        <f t="shared" si="160"/>
        <v>0.7033130016825972</v>
      </c>
      <c r="AI396" s="31">
        <f t="shared" si="161"/>
        <v>1.0000000000000009</v>
      </c>
      <c r="AJ396" s="31">
        <f t="shared" si="162"/>
        <v>0.7405693231056274</v>
      </c>
      <c r="AK396" s="31">
        <f t="shared" si="163"/>
        <v>0.05030767581189331</v>
      </c>
      <c r="AL396" s="31">
        <f t="shared" si="164"/>
        <v>0.9496923241881067</v>
      </c>
      <c r="AM396" s="31"/>
      <c r="AN396" s="17">
        <f t="shared" si="165"/>
        <v>6.8069054145395995</v>
      </c>
      <c r="AO396" s="67">
        <f t="shared" si="166"/>
        <v>1.3945019187832637</v>
      </c>
      <c r="AP396" s="75">
        <f t="shared" si="167"/>
        <v>0.17902402682674626</v>
      </c>
      <c r="AQ396" s="80"/>
    </row>
    <row r="397" spans="1:43" ht="12">
      <c r="A397" s="32">
        <v>1</v>
      </c>
      <c r="B397" s="41" t="s">
        <v>722</v>
      </c>
      <c r="C397" s="46" t="s">
        <v>235</v>
      </c>
      <c r="D397" s="5">
        <v>10391</v>
      </c>
      <c r="E397" s="5">
        <v>10424</v>
      </c>
      <c r="F397" s="82">
        <f t="shared" si="144"/>
        <v>0.003175825233375036</v>
      </c>
      <c r="G397" s="14">
        <f t="shared" si="145"/>
        <v>10407.5</v>
      </c>
      <c r="H397" s="14">
        <f t="shared" si="146"/>
        <v>3429.166666666667</v>
      </c>
      <c r="I397" s="14">
        <v>4189.704449163409</v>
      </c>
      <c r="J397" s="10">
        <v>681.4654656295498</v>
      </c>
      <c r="K397" s="10">
        <v>87.5</v>
      </c>
      <c r="L397" s="17">
        <v>768.9654656295498</v>
      </c>
      <c r="M397" s="14">
        <f t="shared" si="147"/>
        <v>4958.6699147929585</v>
      </c>
      <c r="N397" s="4">
        <v>221.83333333333331</v>
      </c>
      <c r="O397" s="4">
        <v>1797.8300852070417</v>
      </c>
      <c r="P397" s="26">
        <f t="shared" si="148"/>
        <v>6978.333333333333</v>
      </c>
      <c r="Q397" s="9">
        <v>414.0303338698106</v>
      </c>
      <c r="R397" s="10">
        <v>3775.674115293596</v>
      </c>
      <c r="S397" s="11">
        <v>4189.704449163407</v>
      </c>
      <c r="T397" s="12">
        <v>417.88203841526513</v>
      </c>
      <c r="U397" s="10">
        <v>999.5772926358153</v>
      </c>
      <c r="V397" s="66">
        <v>1417.4593310510804</v>
      </c>
      <c r="W397" s="51">
        <f t="shared" si="149"/>
        <v>0.4764515892186364</v>
      </c>
      <c r="X397" s="47">
        <f t="shared" si="150"/>
        <v>0.02131475698614781</v>
      </c>
      <c r="Y397" s="47">
        <f t="shared" si="151"/>
        <v>0.17274370263819763</v>
      </c>
      <c r="Z397" s="78">
        <f t="shared" si="152"/>
        <v>0.3294899511570182</v>
      </c>
      <c r="AA397" s="31">
        <f t="shared" si="153"/>
        <v>1</v>
      </c>
      <c r="AB397" s="59">
        <f t="shared" si="154"/>
        <v>0.6705100488429818</v>
      </c>
      <c r="AC397" s="59">
        <f t="shared" si="155"/>
        <v>0.031788870312873176</v>
      </c>
      <c r="AD397" s="59">
        <f t="shared" si="156"/>
        <v>0.25763029642326846</v>
      </c>
      <c r="AE397" s="51">
        <f t="shared" si="157"/>
        <v>0.05933083360923964</v>
      </c>
      <c r="AF397" s="47">
        <f t="shared" si="158"/>
        <v>0.5410567158290321</v>
      </c>
      <c r="AG397" s="52">
        <f t="shared" si="159"/>
        <v>0.11019328382558632</v>
      </c>
      <c r="AH397" s="31">
        <f t="shared" si="160"/>
        <v>0.7105808332638581</v>
      </c>
      <c r="AI397" s="31">
        <f t="shared" si="161"/>
        <v>0.9999999999999998</v>
      </c>
      <c r="AJ397" s="31">
        <f t="shared" si="162"/>
        <v>0.7423697035767316</v>
      </c>
      <c r="AK397" s="31">
        <f t="shared" si="163"/>
        <v>0.042820807691524375</v>
      </c>
      <c r="AL397" s="31">
        <f t="shared" si="164"/>
        <v>0.9571791923084757</v>
      </c>
      <c r="AM397" s="31"/>
      <c r="AN397" s="17">
        <f t="shared" si="165"/>
        <v>9.119317611353651</v>
      </c>
      <c r="AO397" s="67">
        <f t="shared" si="166"/>
        <v>2.392008272062887</v>
      </c>
      <c r="AP397" s="75">
        <f t="shared" si="167"/>
        <v>0.23857942839748736</v>
      </c>
      <c r="AQ397" s="80"/>
    </row>
    <row r="398" spans="1:43" ht="12">
      <c r="A398" s="32">
        <v>1</v>
      </c>
      <c r="B398" s="41" t="s">
        <v>791</v>
      </c>
      <c r="C398" s="46" t="s">
        <v>132</v>
      </c>
      <c r="D398" s="5">
        <v>17668</v>
      </c>
      <c r="E398" s="5">
        <v>17668</v>
      </c>
      <c r="F398" s="82">
        <f t="shared" si="144"/>
        <v>0</v>
      </c>
      <c r="G398" s="14">
        <f t="shared" si="145"/>
        <v>17668</v>
      </c>
      <c r="H398" s="14">
        <f t="shared" si="146"/>
        <v>5891.499999999998</v>
      </c>
      <c r="I398" s="14">
        <v>7300.922109894157</v>
      </c>
      <c r="J398" s="10">
        <v>907.2315380843417</v>
      </c>
      <c r="K398" s="10">
        <v>127.25</v>
      </c>
      <c r="L398" s="17">
        <v>1034.4815380843415</v>
      </c>
      <c r="M398" s="14">
        <f t="shared" si="147"/>
        <v>8335.403647978499</v>
      </c>
      <c r="N398" s="4">
        <v>473.25</v>
      </c>
      <c r="O398" s="4">
        <v>2967.8463520215023</v>
      </c>
      <c r="P398" s="26">
        <f t="shared" si="148"/>
        <v>11776.500000000002</v>
      </c>
      <c r="Q398" s="9">
        <v>696.7776226707991</v>
      </c>
      <c r="R398" s="10">
        <v>6604.144487223362</v>
      </c>
      <c r="S398" s="11">
        <v>7300.922109894162</v>
      </c>
      <c r="T398" s="12">
        <v>702.611833197115</v>
      </c>
      <c r="U398" s="10">
        <v>999.2956369811584</v>
      </c>
      <c r="V398" s="66">
        <v>1701.9074701782733</v>
      </c>
      <c r="W398" s="51">
        <f t="shared" si="149"/>
        <v>0.4717796948142687</v>
      </c>
      <c r="X398" s="47">
        <f t="shared" si="150"/>
        <v>0.026785714285714284</v>
      </c>
      <c r="Y398" s="47">
        <f t="shared" si="151"/>
        <v>0.16797862531251428</v>
      </c>
      <c r="Z398" s="78">
        <f t="shared" si="152"/>
        <v>0.33345596558750273</v>
      </c>
      <c r="AA398" s="31">
        <f t="shared" si="153"/>
        <v>1</v>
      </c>
      <c r="AB398" s="59">
        <f t="shared" si="154"/>
        <v>0.6665440344124973</v>
      </c>
      <c r="AC398" s="59">
        <f t="shared" si="155"/>
        <v>0.040185963571519545</v>
      </c>
      <c r="AD398" s="59">
        <f t="shared" si="156"/>
        <v>0.2520142955904982</v>
      </c>
      <c r="AE398" s="51">
        <f t="shared" si="157"/>
        <v>0.05916678322683302</v>
      </c>
      <c r="AF398" s="47">
        <f t="shared" si="158"/>
        <v>0.5607900893494129</v>
      </c>
      <c r="AG398" s="52">
        <f t="shared" si="159"/>
        <v>0.08784286826173662</v>
      </c>
      <c r="AH398" s="31">
        <f t="shared" si="160"/>
        <v>0.7077997408379825</v>
      </c>
      <c r="AI398" s="31">
        <f t="shared" si="161"/>
        <v>1.0000000000000002</v>
      </c>
      <c r="AJ398" s="31">
        <f t="shared" si="162"/>
        <v>0.7479857044095017</v>
      </c>
      <c r="AK398" s="31">
        <f t="shared" si="163"/>
        <v>0.05372557701920841</v>
      </c>
      <c r="AL398" s="31">
        <f t="shared" si="164"/>
        <v>0.9462744229807916</v>
      </c>
      <c r="AM398" s="31"/>
      <c r="AN398" s="17">
        <f t="shared" si="165"/>
        <v>9.478123683004052</v>
      </c>
      <c r="AO398" s="67">
        <f t="shared" si="166"/>
        <v>1.4222584786738284</v>
      </c>
      <c r="AP398" s="75">
        <f t="shared" si="167"/>
        <v>0.1368725240373294</v>
      </c>
      <c r="AQ398" s="80"/>
    </row>
    <row r="399" spans="1:43" ht="12">
      <c r="A399" s="32">
        <v>1</v>
      </c>
      <c r="B399" s="41" t="s">
        <v>815</v>
      </c>
      <c r="C399" s="46" t="s">
        <v>167</v>
      </c>
      <c r="D399" s="5">
        <v>10415</v>
      </c>
      <c r="E399" s="5">
        <v>10499</v>
      </c>
      <c r="F399" s="82">
        <f t="shared" si="144"/>
        <v>0.008065290446471435</v>
      </c>
      <c r="G399" s="14">
        <f t="shared" si="145"/>
        <v>10457</v>
      </c>
      <c r="H399" s="14">
        <f t="shared" si="146"/>
        <v>3489.999999999998</v>
      </c>
      <c r="I399" s="14">
        <v>3461.0114079837754</v>
      </c>
      <c r="J399" s="10">
        <v>1033.0640968508617</v>
      </c>
      <c r="K399" s="10">
        <v>110.5</v>
      </c>
      <c r="L399" s="17">
        <v>1143.5640968508617</v>
      </c>
      <c r="M399" s="14">
        <f t="shared" si="147"/>
        <v>4604.575504834637</v>
      </c>
      <c r="N399" s="4">
        <v>236.83333333333331</v>
      </c>
      <c r="O399" s="4">
        <v>2125.591161832031</v>
      </c>
      <c r="P399" s="26">
        <f t="shared" si="148"/>
        <v>6967.000000000002</v>
      </c>
      <c r="Q399" s="9">
        <v>386.57379855737327</v>
      </c>
      <c r="R399" s="10">
        <v>3074.4376094264017</v>
      </c>
      <c r="S399" s="11">
        <v>3461.011407983775</v>
      </c>
      <c r="T399" s="12">
        <v>393.2039760721661</v>
      </c>
      <c r="U399" s="10">
        <v>997.0957774280416</v>
      </c>
      <c r="V399" s="66">
        <v>1390.2997535002078</v>
      </c>
      <c r="W399" s="51">
        <f t="shared" si="149"/>
        <v>0.4403342741545986</v>
      </c>
      <c r="X399" s="47">
        <f t="shared" si="150"/>
        <v>0.022648305760096903</v>
      </c>
      <c r="Y399" s="47">
        <f t="shared" si="151"/>
        <v>0.20326969129119546</v>
      </c>
      <c r="Z399" s="78">
        <f t="shared" si="152"/>
        <v>0.333747728794109</v>
      </c>
      <c r="AA399" s="31">
        <f t="shared" si="153"/>
        <v>1</v>
      </c>
      <c r="AB399" s="59">
        <f t="shared" si="154"/>
        <v>0.6662522712058909</v>
      </c>
      <c r="AC399" s="59">
        <f t="shared" si="155"/>
        <v>0.03399358882350126</v>
      </c>
      <c r="AD399" s="59">
        <f t="shared" si="156"/>
        <v>0.3050941814026167</v>
      </c>
      <c r="AE399" s="51">
        <f t="shared" si="157"/>
        <v>0.05548640714186496</v>
      </c>
      <c r="AF399" s="47">
        <f t="shared" si="158"/>
        <v>0.4412857197396872</v>
      </c>
      <c r="AG399" s="52">
        <f t="shared" si="159"/>
        <v>0.16414010289232975</v>
      </c>
      <c r="AH399" s="31">
        <f t="shared" si="160"/>
        <v>0.660912229773882</v>
      </c>
      <c r="AI399" s="31">
        <f t="shared" si="161"/>
        <v>0.9999999999999999</v>
      </c>
      <c r="AJ399" s="31">
        <f t="shared" si="162"/>
        <v>0.6949058185973832</v>
      </c>
      <c r="AK399" s="31">
        <f t="shared" si="163"/>
        <v>0.04891826764685154</v>
      </c>
      <c r="AL399" s="31">
        <f t="shared" si="164"/>
        <v>0.9510817323531485</v>
      </c>
      <c r="AM399" s="31"/>
      <c r="AN399" s="17">
        <f t="shared" si="165"/>
        <v>7.953041879453994</v>
      </c>
      <c r="AO399" s="67">
        <f t="shared" si="166"/>
        <v>2.535823231973222</v>
      </c>
      <c r="AP399" s="75">
        <f t="shared" si="167"/>
        <v>0.2880937563880795</v>
      </c>
      <c r="AQ399" s="80"/>
    </row>
    <row r="400" spans="1:43" ht="12">
      <c r="A400" s="32">
        <v>3</v>
      </c>
      <c r="B400" s="41" t="s">
        <v>955</v>
      </c>
      <c r="C400" s="46" t="s">
        <v>382</v>
      </c>
      <c r="D400" s="5">
        <v>5413</v>
      </c>
      <c r="E400" s="5">
        <v>5460</v>
      </c>
      <c r="F400" s="82">
        <f t="shared" si="144"/>
        <v>0.008682800665065583</v>
      </c>
      <c r="G400" s="14">
        <f t="shared" si="145"/>
        <v>5436.5</v>
      </c>
      <c r="H400" s="14">
        <f t="shared" si="146"/>
        <v>1965.9999999999995</v>
      </c>
      <c r="I400" s="14">
        <v>1793.7905118713918</v>
      </c>
      <c r="J400" s="10">
        <v>346.03333333333336</v>
      </c>
      <c r="K400" s="10">
        <v>53</v>
      </c>
      <c r="L400" s="17">
        <v>399.03333333333336</v>
      </c>
      <c r="M400" s="14">
        <f t="shared" si="147"/>
        <v>2192.8238452047253</v>
      </c>
      <c r="N400" s="4">
        <v>253.33333333333337</v>
      </c>
      <c r="O400" s="4">
        <v>1024.3428214619416</v>
      </c>
      <c r="P400" s="26">
        <f t="shared" si="148"/>
        <v>3470.5000000000005</v>
      </c>
      <c r="Q400" s="9">
        <v>285.0674209347588</v>
      </c>
      <c r="R400" s="10">
        <v>1508.7230909366328</v>
      </c>
      <c r="S400" s="11">
        <v>1793.7905118713916</v>
      </c>
      <c r="T400" s="12">
        <v>291.5205459347588</v>
      </c>
      <c r="U400" s="10">
        <v>992.4015877333665</v>
      </c>
      <c r="V400" s="66">
        <v>1283.9221336681253</v>
      </c>
      <c r="W400" s="51">
        <f t="shared" si="149"/>
        <v>0.403352128245144</v>
      </c>
      <c r="X400" s="47">
        <f t="shared" si="150"/>
        <v>0.046598608173150625</v>
      </c>
      <c r="Y400" s="47">
        <f t="shared" si="151"/>
        <v>0.18841953857480762</v>
      </c>
      <c r="Z400" s="78">
        <f t="shared" si="152"/>
        <v>0.3616297250068977</v>
      </c>
      <c r="AA400" s="31">
        <f t="shared" si="153"/>
        <v>1</v>
      </c>
      <c r="AB400" s="59">
        <f t="shared" si="154"/>
        <v>0.6383702749931023</v>
      </c>
      <c r="AC400" s="59">
        <f t="shared" si="155"/>
        <v>0.07299620611823465</v>
      </c>
      <c r="AD400" s="59">
        <f t="shared" si="156"/>
        <v>0.295157130517776</v>
      </c>
      <c r="AE400" s="51">
        <f t="shared" si="157"/>
        <v>0.0821401587479495</v>
      </c>
      <c r="AF400" s="47">
        <f t="shared" si="158"/>
        <v>0.43472787521585726</v>
      </c>
      <c r="AG400" s="52">
        <f t="shared" si="159"/>
        <v>0.11497862940018248</v>
      </c>
      <c r="AH400" s="31">
        <f t="shared" si="160"/>
        <v>0.6318466633639892</v>
      </c>
      <c r="AI400" s="31">
        <f t="shared" si="161"/>
        <v>0.9999999999999998</v>
      </c>
      <c r="AJ400" s="31">
        <f t="shared" si="162"/>
        <v>0.7048428694822241</v>
      </c>
      <c r="AK400" s="31">
        <f t="shared" si="163"/>
        <v>0.10356380021529833</v>
      </c>
      <c r="AL400" s="31">
        <f t="shared" si="164"/>
        <v>0.8964361997847016</v>
      </c>
      <c r="AM400" s="31"/>
      <c r="AN400" s="17">
        <f t="shared" si="165"/>
        <v>5.292513209644966</v>
      </c>
      <c r="AO400" s="67">
        <f t="shared" si="166"/>
        <v>3.4042251963793393</v>
      </c>
      <c r="AP400" s="75">
        <f t="shared" si="167"/>
        <v>0.5532427455522845</v>
      </c>
      <c r="AQ400" s="80"/>
    </row>
    <row r="401" spans="1:43" ht="12">
      <c r="A401" s="32">
        <v>1</v>
      </c>
      <c r="B401" s="41" t="s">
        <v>691</v>
      </c>
      <c r="C401" s="46" t="s">
        <v>240</v>
      </c>
      <c r="D401" s="5">
        <v>13682</v>
      </c>
      <c r="E401" s="5">
        <v>13705</v>
      </c>
      <c r="F401" s="82">
        <f t="shared" si="144"/>
        <v>0.0016810407835111825</v>
      </c>
      <c r="G401" s="14">
        <f t="shared" si="145"/>
        <v>13693.5</v>
      </c>
      <c r="H401" s="14">
        <f t="shared" si="146"/>
        <v>4851</v>
      </c>
      <c r="I401" s="14">
        <v>3656.1324622005627</v>
      </c>
      <c r="J401" s="10">
        <v>967.4757369823162</v>
      </c>
      <c r="K401" s="10">
        <v>29</v>
      </c>
      <c r="L401" s="17">
        <v>996.4757369823162</v>
      </c>
      <c r="M401" s="14">
        <f t="shared" si="147"/>
        <v>4652.608199182879</v>
      </c>
      <c r="N401" s="4">
        <v>330.41666666666663</v>
      </c>
      <c r="O401" s="4">
        <v>3859.4751341504552</v>
      </c>
      <c r="P401" s="26">
        <f t="shared" si="148"/>
        <v>8842.5</v>
      </c>
      <c r="Q401" s="9">
        <v>231.5853565783551</v>
      </c>
      <c r="R401" s="10">
        <v>3424.54710562221</v>
      </c>
      <c r="S401" s="11">
        <v>3656.132462200565</v>
      </c>
      <c r="T401" s="12">
        <v>233.37470276358562</v>
      </c>
      <c r="U401" s="10">
        <v>988.1413301623194</v>
      </c>
      <c r="V401" s="66">
        <v>1221.516032925905</v>
      </c>
      <c r="W401" s="51">
        <f t="shared" si="149"/>
        <v>0.33976764152210015</v>
      </c>
      <c r="X401" s="47">
        <f t="shared" si="150"/>
        <v>0.024129453146870167</v>
      </c>
      <c r="Y401" s="47">
        <f t="shared" si="151"/>
        <v>0.2818472365830836</v>
      </c>
      <c r="Z401" s="78">
        <f t="shared" si="152"/>
        <v>0.3542556687479461</v>
      </c>
      <c r="AA401" s="31">
        <f t="shared" si="153"/>
        <v>1</v>
      </c>
      <c r="AB401" s="59">
        <f t="shared" si="154"/>
        <v>0.6457443312520539</v>
      </c>
      <c r="AC401" s="59">
        <f t="shared" si="155"/>
        <v>0.03736688342286306</v>
      </c>
      <c r="AD401" s="59">
        <f t="shared" si="156"/>
        <v>0.43646877400627143</v>
      </c>
      <c r="AE401" s="51">
        <f t="shared" si="157"/>
        <v>0.026190031843749514</v>
      </c>
      <c r="AF401" s="47">
        <f t="shared" si="158"/>
        <v>0.3872826808733062</v>
      </c>
      <c r="AG401" s="52">
        <f t="shared" si="159"/>
        <v>0.11269162985381015</v>
      </c>
      <c r="AH401" s="31">
        <f t="shared" si="160"/>
        <v>0.5261643425708659</v>
      </c>
      <c r="AI401" s="31">
        <f t="shared" si="161"/>
        <v>1.0000000000000004</v>
      </c>
      <c r="AJ401" s="31">
        <f t="shared" si="162"/>
        <v>0.5635312259937286</v>
      </c>
      <c r="AK401" s="31">
        <f t="shared" si="163"/>
        <v>0.06630845230798071</v>
      </c>
      <c r="AL401" s="31">
        <f t="shared" si="164"/>
        <v>0.9336915476920192</v>
      </c>
      <c r="AM401" s="31"/>
      <c r="AN401" s="17">
        <f t="shared" si="165"/>
        <v>14.787407788728393</v>
      </c>
      <c r="AO401" s="67">
        <f t="shared" si="166"/>
        <v>4.234140712171923</v>
      </c>
      <c r="AP401" s="75">
        <f t="shared" si="167"/>
        <v>0.27026956500574206</v>
      </c>
      <c r="AQ401" s="80"/>
    </row>
    <row r="402" spans="1:43" ht="12">
      <c r="A402" s="32">
        <v>1</v>
      </c>
      <c r="B402" s="41" t="s">
        <v>881</v>
      </c>
      <c r="C402" s="46" t="s">
        <v>111</v>
      </c>
      <c r="D402" s="5">
        <v>7356</v>
      </c>
      <c r="E402" s="5">
        <v>7383</v>
      </c>
      <c r="F402" s="82">
        <f t="shared" si="144"/>
        <v>0.00367047308319739</v>
      </c>
      <c r="G402" s="14">
        <f t="shared" si="145"/>
        <v>7369.5</v>
      </c>
      <c r="H402" s="14">
        <f t="shared" si="146"/>
        <v>2337.5</v>
      </c>
      <c r="I402" s="14">
        <v>2961.247965605697</v>
      </c>
      <c r="J402" s="10">
        <v>453.9751353718747</v>
      </c>
      <c r="K402" s="10">
        <v>55</v>
      </c>
      <c r="L402" s="17">
        <v>508.9751353718747</v>
      </c>
      <c r="M402" s="14">
        <f t="shared" si="147"/>
        <v>3470.223100977572</v>
      </c>
      <c r="N402" s="4">
        <v>227.91666666666669</v>
      </c>
      <c r="O402" s="4">
        <v>1333.860232355762</v>
      </c>
      <c r="P402" s="26">
        <f t="shared" si="148"/>
        <v>5032</v>
      </c>
      <c r="Q402" s="9">
        <v>484.69824980161553</v>
      </c>
      <c r="R402" s="10">
        <v>2476.549715804082</v>
      </c>
      <c r="S402" s="11">
        <v>2961.2479656056976</v>
      </c>
      <c r="T402" s="12">
        <v>487.7664316197974</v>
      </c>
      <c r="U402" s="10">
        <v>985.7793585301058</v>
      </c>
      <c r="V402" s="66">
        <v>1473.5457901499033</v>
      </c>
      <c r="W402" s="51">
        <f t="shared" si="149"/>
        <v>0.4708898976833668</v>
      </c>
      <c r="X402" s="47">
        <f t="shared" si="150"/>
        <v>0.030927019019834003</v>
      </c>
      <c r="Y402" s="47">
        <f t="shared" si="151"/>
        <v>0.18099738548826408</v>
      </c>
      <c r="Z402" s="78">
        <f t="shared" si="152"/>
        <v>0.31718569780853517</v>
      </c>
      <c r="AA402" s="31">
        <f t="shared" si="153"/>
        <v>1</v>
      </c>
      <c r="AB402" s="59">
        <f t="shared" si="154"/>
        <v>0.6828143021914648</v>
      </c>
      <c r="AC402" s="59">
        <f t="shared" si="155"/>
        <v>0.04529345521992581</v>
      </c>
      <c r="AD402" s="59">
        <f t="shared" si="156"/>
        <v>0.26507556286879214</v>
      </c>
      <c r="AE402" s="51">
        <f t="shared" si="157"/>
        <v>0.0963231815980953</v>
      </c>
      <c r="AF402" s="47">
        <f t="shared" si="158"/>
        <v>0.492160118403037</v>
      </c>
      <c r="AG402" s="52">
        <f t="shared" si="159"/>
        <v>0.10114768191014999</v>
      </c>
      <c r="AH402" s="31">
        <f t="shared" si="160"/>
        <v>0.6896309819112822</v>
      </c>
      <c r="AI402" s="31">
        <f t="shared" si="161"/>
        <v>1.0000000000000002</v>
      </c>
      <c r="AJ402" s="31">
        <f t="shared" si="162"/>
        <v>0.7349244371312079</v>
      </c>
      <c r="AK402" s="31">
        <f t="shared" si="163"/>
        <v>0.06163008457948372</v>
      </c>
      <c r="AL402" s="31">
        <f t="shared" si="164"/>
        <v>0.9383699154205163</v>
      </c>
      <c r="AM402" s="31"/>
      <c r="AN402" s="17">
        <f t="shared" si="165"/>
        <v>5.109467007189981</v>
      </c>
      <c r="AO402" s="67">
        <f t="shared" si="166"/>
        <v>2.021006971013737</v>
      </c>
      <c r="AP402" s="75">
        <f t="shared" si="167"/>
        <v>0.33289321596155935</v>
      </c>
      <c r="AQ402" s="80"/>
    </row>
    <row r="403" spans="1:43" ht="12">
      <c r="A403" s="32">
        <v>1</v>
      </c>
      <c r="B403" s="41" t="s">
        <v>774</v>
      </c>
      <c r="C403" s="46" t="s">
        <v>275</v>
      </c>
      <c r="D403" s="5">
        <v>9530</v>
      </c>
      <c r="E403" s="5">
        <v>9583</v>
      </c>
      <c r="F403" s="82">
        <f t="shared" si="144"/>
        <v>0.005561385099685205</v>
      </c>
      <c r="G403" s="14">
        <f t="shared" si="145"/>
        <v>9556.5</v>
      </c>
      <c r="H403" s="14">
        <f t="shared" si="146"/>
        <v>3528.500000000001</v>
      </c>
      <c r="I403" s="14">
        <v>3388.7163888097593</v>
      </c>
      <c r="J403" s="10">
        <v>748.3194444444442</v>
      </c>
      <c r="K403" s="10">
        <v>163</v>
      </c>
      <c r="L403" s="17">
        <v>911.3194444444442</v>
      </c>
      <c r="M403" s="14">
        <f t="shared" si="147"/>
        <v>4300.035833254204</v>
      </c>
      <c r="N403" s="4">
        <v>177.58333333333331</v>
      </c>
      <c r="O403" s="4">
        <v>1550.3808334124624</v>
      </c>
      <c r="P403" s="26">
        <f t="shared" si="148"/>
        <v>6027.999999999999</v>
      </c>
      <c r="Q403" s="9">
        <v>506.36186487115975</v>
      </c>
      <c r="R403" s="10">
        <v>2882.3545239385994</v>
      </c>
      <c r="S403" s="11">
        <v>3388.7163888097593</v>
      </c>
      <c r="T403" s="12">
        <v>506.62516274350014</v>
      </c>
      <c r="U403" s="10">
        <v>953.6128458646184</v>
      </c>
      <c r="V403" s="66">
        <v>1460.2380086081184</v>
      </c>
      <c r="W403" s="51">
        <f t="shared" si="149"/>
        <v>0.44995927727245366</v>
      </c>
      <c r="X403" s="47">
        <f t="shared" si="150"/>
        <v>0.01858246568653098</v>
      </c>
      <c r="Y403" s="47">
        <f t="shared" si="151"/>
        <v>0.16223312231595902</v>
      </c>
      <c r="Z403" s="78">
        <f t="shared" si="152"/>
        <v>0.36922513472505636</v>
      </c>
      <c r="AA403" s="31">
        <f t="shared" si="153"/>
        <v>1</v>
      </c>
      <c r="AB403" s="59">
        <f t="shared" si="154"/>
        <v>0.6307748652749436</v>
      </c>
      <c r="AC403" s="59">
        <f t="shared" si="155"/>
        <v>0.029459743419597437</v>
      </c>
      <c r="AD403" s="59">
        <f t="shared" si="156"/>
        <v>0.25719655497884253</v>
      </c>
      <c r="AE403" s="51">
        <f t="shared" si="157"/>
        <v>0.08400163650815524</v>
      </c>
      <c r="AF403" s="47">
        <f t="shared" si="158"/>
        <v>0.4781610026440942</v>
      </c>
      <c r="AG403" s="52">
        <f t="shared" si="159"/>
        <v>0.15118106244931062</v>
      </c>
      <c r="AH403" s="31">
        <f t="shared" si="160"/>
        <v>0.7133437016015601</v>
      </c>
      <c r="AI403" s="31">
        <f t="shared" si="161"/>
        <v>1</v>
      </c>
      <c r="AJ403" s="31">
        <f t="shared" si="162"/>
        <v>0.7428034450211575</v>
      </c>
      <c r="AK403" s="31">
        <f t="shared" si="163"/>
        <v>0.03966021377130033</v>
      </c>
      <c r="AL403" s="31">
        <f t="shared" si="164"/>
        <v>0.9603397862286998</v>
      </c>
      <c r="AM403" s="31"/>
      <c r="AN403" s="17">
        <f t="shared" si="165"/>
        <v>5.69228199021661</v>
      </c>
      <c r="AO403" s="67">
        <f t="shared" si="166"/>
        <v>1.882284805398472</v>
      </c>
      <c r="AP403" s="75">
        <f t="shared" si="167"/>
        <v>0.28140827866670837</v>
      </c>
      <c r="AQ403" s="80"/>
    </row>
    <row r="404" spans="1:43" ht="12">
      <c r="A404" s="32">
        <v>3</v>
      </c>
      <c r="B404" s="41" t="s">
        <v>1080</v>
      </c>
      <c r="C404" s="46" t="s">
        <v>442</v>
      </c>
      <c r="D404" s="5">
        <v>5684</v>
      </c>
      <c r="E404" s="5">
        <v>5765</v>
      </c>
      <c r="F404" s="82">
        <f t="shared" si="144"/>
        <v>0.014250527797325828</v>
      </c>
      <c r="G404" s="14">
        <f t="shared" si="145"/>
        <v>5724.5</v>
      </c>
      <c r="H404" s="14">
        <f t="shared" si="146"/>
        <v>1965</v>
      </c>
      <c r="I404" s="14">
        <v>2002.9418168483069</v>
      </c>
      <c r="J404" s="10">
        <v>321.48214285714295</v>
      </c>
      <c r="K404" s="10">
        <v>29.5</v>
      </c>
      <c r="L404" s="17">
        <v>350.98214285714295</v>
      </c>
      <c r="M404" s="14">
        <f t="shared" si="147"/>
        <v>2353.9239597054498</v>
      </c>
      <c r="N404" s="4">
        <v>316.5</v>
      </c>
      <c r="O404" s="4">
        <v>1089.07604029455</v>
      </c>
      <c r="P404" s="26">
        <f t="shared" si="148"/>
        <v>3759.5</v>
      </c>
      <c r="Q404" s="9">
        <v>329.24962332764335</v>
      </c>
      <c r="R404" s="10">
        <v>1673.692193520663</v>
      </c>
      <c r="S404" s="11">
        <v>2002.9418168483064</v>
      </c>
      <c r="T404" s="12">
        <v>335.94029269884004</v>
      </c>
      <c r="U404" s="10">
        <v>946.1274593386528</v>
      </c>
      <c r="V404" s="66">
        <v>1282.067752037493</v>
      </c>
      <c r="W404" s="51">
        <f t="shared" si="149"/>
        <v>0.41120166996339413</v>
      </c>
      <c r="X404" s="47">
        <f t="shared" si="150"/>
        <v>0.0552886714996943</v>
      </c>
      <c r="Y404" s="47">
        <f t="shared" si="151"/>
        <v>0.19024823832553936</v>
      </c>
      <c r="Z404" s="78">
        <f t="shared" si="152"/>
        <v>0.3432614202113722</v>
      </c>
      <c r="AA404" s="31">
        <f t="shared" si="153"/>
        <v>1</v>
      </c>
      <c r="AB404" s="59">
        <f t="shared" si="154"/>
        <v>0.6567385797886278</v>
      </c>
      <c r="AC404" s="59">
        <f t="shared" si="155"/>
        <v>0.08418672695837212</v>
      </c>
      <c r="AD404" s="59">
        <f t="shared" si="156"/>
        <v>0.2896864051854103</v>
      </c>
      <c r="AE404" s="51">
        <f t="shared" si="157"/>
        <v>0.08757803519820279</v>
      </c>
      <c r="AF404" s="47">
        <f t="shared" si="158"/>
        <v>0.4451901033437061</v>
      </c>
      <c r="AG404" s="52">
        <f t="shared" si="159"/>
        <v>0.09335872931430854</v>
      </c>
      <c r="AH404" s="31">
        <f t="shared" si="160"/>
        <v>0.6261268678562175</v>
      </c>
      <c r="AI404" s="31">
        <f t="shared" si="161"/>
        <v>0.9999999999999999</v>
      </c>
      <c r="AJ404" s="31">
        <f t="shared" si="162"/>
        <v>0.7103135948145897</v>
      </c>
      <c r="AK404" s="31">
        <f t="shared" si="163"/>
        <v>0.11852050639738503</v>
      </c>
      <c r="AL404" s="31">
        <f t="shared" si="164"/>
        <v>0.881479493602615</v>
      </c>
      <c r="AM404" s="31"/>
      <c r="AN404" s="17">
        <f t="shared" si="165"/>
        <v>5.0833534040375685</v>
      </c>
      <c r="AO404" s="67">
        <f t="shared" si="166"/>
        <v>2.816356001055302</v>
      </c>
      <c r="AP404" s="75">
        <f t="shared" si="167"/>
        <v>0.472368918248167</v>
      </c>
      <c r="AQ404" s="80"/>
    </row>
    <row r="405" spans="1:43" ht="12">
      <c r="A405" s="32">
        <v>3</v>
      </c>
      <c r="B405" s="41" t="s">
        <v>987</v>
      </c>
      <c r="C405" s="46" t="s">
        <v>328</v>
      </c>
      <c r="D405" s="5">
        <v>10679</v>
      </c>
      <c r="E405" s="5">
        <v>10638</v>
      </c>
      <c r="F405" s="82">
        <f t="shared" si="144"/>
        <v>-0.0038393107968910946</v>
      </c>
      <c r="G405" s="14">
        <f t="shared" si="145"/>
        <v>10658.5</v>
      </c>
      <c r="H405" s="14">
        <f t="shared" si="146"/>
        <v>3517</v>
      </c>
      <c r="I405" s="14">
        <v>3226.2116419219547</v>
      </c>
      <c r="J405" s="10">
        <v>469.41401515151506</v>
      </c>
      <c r="K405" s="10">
        <v>43</v>
      </c>
      <c r="L405" s="17">
        <v>512.4140151515151</v>
      </c>
      <c r="M405" s="14">
        <f t="shared" si="147"/>
        <v>3738.6256570734695</v>
      </c>
      <c r="N405" s="4">
        <v>887.5833333333334</v>
      </c>
      <c r="O405" s="4">
        <v>2515.291009593197</v>
      </c>
      <c r="P405" s="26">
        <f t="shared" si="148"/>
        <v>7141.5</v>
      </c>
      <c r="Q405" s="9">
        <v>310.0891916757245</v>
      </c>
      <c r="R405" s="10">
        <v>2916.1224502462287</v>
      </c>
      <c r="S405" s="11">
        <v>3226.2116419219533</v>
      </c>
      <c r="T405" s="12">
        <v>311.7516916757245</v>
      </c>
      <c r="U405" s="10">
        <v>945.9876129273329</v>
      </c>
      <c r="V405" s="66">
        <v>1257.7393046030575</v>
      </c>
      <c r="W405" s="51">
        <f t="shared" si="149"/>
        <v>0.35076470958141104</v>
      </c>
      <c r="X405" s="47">
        <f t="shared" si="150"/>
        <v>0.0832746946881206</v>
      </c>
      <c r="Y405" s="47">
        <f t="shared" si="151"/>
        <v>0.23598921138933218</v>
      </c>
      <c r="Z405" s="78">
        <f t="shared" si="152"/>
        <v>0.3299713843411362</v>
      </c>
      <c r="AA405" s="31">
        <f t="shared" si="153"/>
        <v>1</v>
      </c>
      <c r="AB405" s="59">
        <f t="shared" si="154"/>
        <v>0.6700286156588638</v>
      </c>
      <c r="AC405" s="59">
        <f t="shared" si="155"/>
        <v>0.12428528087003197</v>
      </c>
      <c r="AD405" s="59">
        <f t="shared" si="156"/>
        <v>0.35220766079859933</v>
      </c>
      <c r="AE405" s="51">
        <f t="shared" si="157"/>
        <v>0.0434207367745886</v>
      </c>
      <c r="AF405" s="47">
        <f t="shared" si="158"/>
        <v>0.4083347266325322</v>
      </c>
      <c r="AG405" s="52">
        <f t="shared" si="159"/>
        <v>0.07175159492424772</v>
      </c>
      <c r="AH405" s="31">
        <f t="shared" si="160"/>
        <v>0.5235070583313686</v>
      </c>
      <c r="AI405" s="31">
        <f t="shared" si="161"/>
        <v>0.9999999999999999</v>
      </c>
      <c r="AJ405" s="31">
        <f t="shared" si="162"/>
        <v>0.6477923392014007</v>
      </c>
      <c r="AK405" s="31">
        <f t="shared" si="163"/>
        <v>0.19185975713027273</v>
      </c>
      <c r="AL405" s="31">
        <f t="shared" si="164"/>
        <v>0.8081402428697273</v>
      </c>
      <c r="AM405" s="31"/>
      <c r="AN405" s="17">
        <f t="shared" si="165"/>
        <v>9.404140900517943</v>
      </c>
      <c r="AO405" s="67">
        <f t="shared" si="166"/>
        <v>3.0344265586578536</v>
      </c>
      <c r="AP405" s="75">
        <f t="shared" si="167"/>
        <v>0.293219329022004</v>
      </c>
      <c r="AQ405" s="80"/>
    </row>
    <row r="406" spans="1:43" ht="12">
      <c r="A406" s="32">
        <v>3</v>
      </c>
      <c r="B406" s="41" t="s">
        <v>945</v>
      </c>
      <c r="C406" s="46" t="s">
        <v>334</v>
      </c>
      <c r="D406" s="5">
        <v>11669</v>
      </c>
      <c r="E406" s="5">
        <v>11713</v>
      </c>
      <c r="F406" s="82">
        <f t="shared" si="144"/>
        <v>0.003770674436541263</v>
      </c>
      <c r="G406" s="14">
        <f t="shared" si="145"/>
        <v>11691</v>
      </c>
      <c r="H406" s="14">
        <f t="shared" si="146"/>
        <v>3850.500000000001</v>
      </c>
      <c r="I406" s="14">
        <v>3722.348948804982</v>
      </c>
      <c r="J406" s="10">
        <v>501.8464452214452</v>
      </c>
      <c r="K406" s="10">
        <v>43</v>
      </c>
      <c r="L406" s="17">
        <v>544.8464452214453</v>
      </c>
      <c r="M406" s="14">
        <f t="shared" si="147"/>
        <v>4267.195394026427</v>
      </c>
      <c r="N406" s="4">
        <v>985.8333333333333</v>
      </c>
      <c r="O406" s="4">
        <v>2587.4712726402395</v>
      </c>
      <c r="P406" s="26">
        <f t="shared" si="148"/>
        <v>7840.499999999999</v>
      </c>
      <c r="Q406" s="9">
        <v>645.0806031718342</v>
      </c>
      <c r="R406" s="10">
        <v>3077.268345633151</v>
      </c>
      <c r="S406" s="11">
        <v>3722.3489488049854</v>
      </c>
      <c r="T406" s="12">
        <v>649.5210793623103</v>
      </c>
      <c r="U406" s="10">
        <v>945.8187702419776</v>
      </c>
      <c r="V406" s="66">
        <v>1595.3398496042878</v>
      </c>
      <c r="W406" s="51">
        <f t="shared" si="149"/>
        <v>0.364998322985752</v>
      </c>
      <c r="X406" s="47">
        <f t="shared" si="150"/>
        <v>0.08432412397000541</v>
      </c>
      <c r="Y406" s="47">
        <f t="shared" si="151"/>
        <v>0.22132163823798132</v>
      </c>
      <c r="Z406" s="78">
        <f t="shared" si="152"/>
        <v>0.3293559148062613</v>
      </c>
      <c r="AA406" s="31">
        <f t="shared" si="153"/>
        <v>1</v>
      </c>
      <c r="AB406" s="59">
        <f t="shared" si="154"/>
        <v>0.6706440851937387</v>
      </c>
      <c r="AC406" s="59">
        <f t="shared" si="155"/>
        <v>0.12573602873966372</v>
      </c>
      <c r="AD406" s="59">
        <f t="shared" si="156"/>
        <v>0.33001355431927043</v>
      </c>
      <c r="AE406" s="51">
        <f t="shared" si="157"/>
        <v>0.0822754420217887</v>
      </c>
      <c r="AF406" s="47">
        <f t="shared" si="158"/>
        <v>0.3924836867078823</v>
      </c>
      <c r="AG406" s="52">
        <f t="shared" si="159"/>
        <v>0.06949128821139536</v>
      </c>
      <c r="AH406" s="31">
        <f t="shared" si="160"/>
        <v>0.5442504169410664</v>
      </c>
      <c r="AI406" s="31">
        <f t="shared" si="161"/>
        <v>1.0000000000000004</v>
      </c>
      <c r="AJ406" s="31">
        <f t="shared" si="162"/>
        <v>0.6699864456807296</v>
      </c>
      <c r="AK406" s="31">
        <f t="shared" si="163"/>
        <v>0.1876695111524406</v>
      </c>
      <c r="AL406" s="31">
        <f t="shared" si="164"/>
        <v>0.8123304888475594</v>
      </c>
      <c r="AM406" s="31"/>
      <c r="AN406" s="17">
        <f t="shared" si="165"/>
        <v>4.770362541521713</v>
      </c>
      <c r="AO406" s="67">
        <f t="shared" si="166"/>
        <v>1.4561787142775533</v>
      </c>
      <c r="AP406" s="75">
        <f t="shared" si="167"/>
        <v>0.2540919143396326</v>
      </c>
      <c r="AQ406" s="80"/>
    </row>
    <row r="407" spans="1:43" ht="12">
      <c r="A407" s="32">
        <v>1</v>
      </c>
      <c r="B407" s="41" t="s">
        <v>766</v>
      </c>
      <c r="C407" s="46" t="s">
        <v>263</v>
      </c>
      <c r="D407" s="5">
        <v>13839</v>
      </c>
      <c r="E407" s="5">
        <v>13860</v>
      </c>
      <c r="F407" s="82">
        <f t="shared" si="144"/>
        <v>0.0015174506828528073</v>
      </c>
      <c r="G407" s="14">
        <f t="shared" si="145"/>
        <v>13849.5</v>
      </c>
      <c r="H407" s="14">
        <f t="shared" si="146"/>
        <v>4669.5</v>
      </c>
      <c r="I407" s="14">
        <v>5236.0547171719245</v>
      </c>
      <c r="J407" s="10">
        <v>960.1217524509802</v>
      </c>
      <c r="K407" s="10">
        <v>220.5</v>
      </c>
      <c r="L407" s="17">
        <v>1180.6217524509802</v>
      </c>
      <c r="M407" s="14">
        <f t="shared" si="147"/>
        <v>6416.676469622905</v>
      </c>
      <c r="N407" s="4">
        <v>333.5</v>
      </c>
      <c r="O407" s="4">
        <v>2429.8235303770957</v>
      </c>
      <c r="P407" s="26">
        <f t="shared" si="148"/>
        <v>9180</v>
      </c>
      <c r="Q407" s="9">
        <v>743.9064623880855</v>
      </c>
      <c r="R407" s="10">
        <v>4492.148254783832</v>
      </c>
      <c r="S407" s="11">
        <v>5236.054717171918</v>
      </c>
      <c r="T407" s="12">
        <v>746.7022957214189</v>
      </c>
      <c r="U407" s="10">
        <v>943.2718926872952</v>
      </c>
      <c r="V407" s="66">
        <v>1689.974188408714</v>
      </c>
      <c r="W407" s="51">
        <f t="shared" si="149"/>
        <v>0.46331466620621</v>
      </c>
      <c r="X407" s="47">
        <f t="shared" si="150"/>
        <v>0.02408029170728185</v>
      </c>
      <c r="Y407" s="47">
        <f t="shared" si="151"/>
        <v>0.17544485579819458</v>
      </c>
      <c r="Z407" s="78">
        <f t="shared" si="152"/>
        <v>0.3371601862883137</v>
      </c>
      <c r="AA407" s="31">
        <f t="shared" si="153"/>
        <v>1</v>
      </c>
      <c r="AB407" s="59">
        <f t="shared" si="154"/>
        <v>0.6628398137116863</v>
      </c>
      <c r="AC407" s="59">
        <f t="shared" si="155"/>
        <v>0.036328976034858386</v>
      </c>
      <c r="AD407" s="59">
        <f t="shared" si="156"/>
        <v>0.2646866590824723</v>
      </c>
      <c r="AE407" s="51">
        <f t="shared" si="157"/>
        <v>0.0810355623516433</v>
      </c>
      <c r="AF407" s="47">
        <f t="shared" si="158"/>
        <v>0.4893407684949708</v>
      </c>
      <c r="AG407" s="52">
        <f t="shared" si="159"/>
        <v>0.1286080340360545</v>
      </c>
      <c r="AH407" s="31">
        <f t="shared" si="160"/>
        <v>0.6989843648826686</v>
      </c>
      <c r="AI407" s="31">
        <f t="shared" si="161"/>
        <v>0.9999999999999993</v>
      </c>
      <c r="AJ407" s="31">
        <f t="shared" si="162"/>
        <v>0.7353133409175278</v>
      </c>
      <c r="AK407" s="31">
        <f t="shared" si="163"/>
        <v>0.049406115751316176</v>
      </c>
      <c r="AL407" s="31">
        <f t="shared" si="164"/>
        <v>0.9505938842486839</v>
      </c>
      <c r="AM407" s="31"/>
      <c r="AN407" s="17">
        <f t="shared" si="165"/>
        <v>6.03859286335967</v>
      </c>
      <c r="AO407" s="67">
        <f t="shared" si="166"/>
        <v>1.2632502914377177</v>
      </c>
      <c r="AP407" s="75">
        <f t="shared" si="167"/>
        <v>0.18014935741480798</v>
      </c>
      <c r="AQ407" s="80"/>
    </row>
    <row r="408" spans="1:43" ht="12">
      <c r="A408" s="32">
        <v>1</v>
      </c>
      <c r="B408" s="41" t="s">
        <v>892</v>
      </c>
      <c r="C408" s="46" t="s">
        <v>92</v>
      </c>
      <c r="D408" s="5">
        <v>12227</v>
      </c>
      <c r="E408" s="5">
        <v>12279</v>
      </c>
      <c r="F408" s="82">
        <f t="shared" si="144"/>
        <v>0.004252882963932281</v>
      </c>
      <c r="G408" s="14">
        <f t="shared" si="145"/>
        <v>12253</v>
      </c>
      <c r="H408" s="14">
        <f t="shared" si="146"/>
        <v>3688.165454654698</v>
      </c>
      <c r="I408" s="14">
        <v>4613.269630835337</v>
      </c>
      <c r="J408" s="10">
        <v>684.7923669467787</v>
      </c>
      <c r="K408" s="10">
        <v>149.58333333333331</v>
      </c>
      <c r="L408" s="17">
        <v>834.3757002801119</v>
      </c>
      <c r="M408" s="14">
        <f t="shared" si="147"/>
        <v>5447.645331115449</v>
      </c>
      <c r="N408" s="4">
        <v>379.4166666666667</v>
      </c>
      <c r="O408" s="4">
        <v>2737.7725475631855</v>
      </c>
      <c r="P408" s="26">
        <f t="shared" si="148"/>
        <v>8564.834545345302</v>
      </c>
      <c r="Q408" s="9">
        <v>890.5972448900721</v>
      </c>
      <c r="R408" s="10">
        <v>3722.6723859452663</v>
      </c>
      <c r="S408" s="11">
        <v>4613.269630835339</v>
      </c>
      <c r="T408" s="12">
        <v>894.6170861599135</v>
      </c>
      <c r="U408" s="10">
        <v>942.3470363150292</v>
      </c>
      <c r="V408" s="66">
        <v>1836.9641224749425</v>
      </c>
      <c r="W408" s="51">
        <f t="shared" si="149"/>
        <v>0.4445968604517628</v>
      </c>
      <c r="X408" s="47">
        <f t="shared" si="150"/>
        <v>0.03096520579994015</v>
      </c>
      <c r="Y408" s="47">
        <f t="shared" si="151"/>
        <v>0.22343691729071946</v>
      </c>
      <c r="Z408" s="78">
        <f t="shared" si="152"/>
        <v>0.30100101645757754</v>
      </c>
      <c r="AA408" s="31">
        <f t="shared" si="153"/>
        <v>1</v>
      </c>
      <c r="AB408" s="59">
        <f t="shared" si="154"/>
        <v>0.6989989835424224</v>
      </c>
      <c r="AC408" s="59">
        <f t="shared" si="155"/>
        <v>0.04429935740823701</v>
      </c>
      <c r="AD408" s="59">
        <f t="shared" si="156"/>
        <v>0.3196527070159309</v>
      </c>
      <c r="AE408" s="51">
        <f t="shared" si="157"/>
        <v>0.10398300634704982</v>
      </c>
      <c r="AF408" s="47">
        <f t="shared" si="158"/>
        <v>0.4346461529684088</v>
      </c>
      <c r="AG408" s="52">
        <f t="shared" si="159"/>
        <v>0.09741877626037351</v>
      </c>
      <c r="AH408" s="31">
        <f t="shared" si="160"/>
        <v>0.6360479355758322</v>
      </c>
      <c r="AI408" s="31">
        <f t="shared" si="161"/>
        <v>1</v>
      </c>
      <c r="AJ408" s="31">
        <f t="shared" si="162"/>
        <v>0.680347292984069</v>
      </c>
      <c r="AK408" s="31">
        <f t="shared" si="163"/>
        <v>0.06511285907221846</v>
      </c>
      <c r="AL408" s="31">
        <f t="shared" si="164"/>
        <v>0.9348871409277815</v>
      </c>
      <c r="AM408" s="31"/>
      <c r="AN408" s="17">
        <f t="shared" si="165"/>
        <v>4.1799729420954606</v>
      </c>
      <c r="AO408" s="67">
        <f t="shared" si="166"/>
        <v>1.0533523793514759</v>
      </c>
      <c r="AP408" s="75">
        <f t="shared" si="167"/>
        <v>0.2042687966938528</v>
      </c>
      <c r="AQ408" s="80"/>
    </row>
    <row r="409" spans="1:43" ht="12">
      <c r="A409" s="32">
        <v>1</v>
      </c>
      <c r="B409" s="41" t="s">
        <v>879</v>
      </c>
      <c r="C409" s="46" t="s">
        <v>106</v>
      </c>
      <c r="D409" s="5">
        <v>16144</v>
      </c>
      <c r="E409" s="5">
        <v>16210</v>
      </c>
      <c r="F409" s="82">
        <f t="shared" si="144"/>
        <v>0.00408820614469772</v>
      </c>
      <c r="G409" s="14">
        <f t="shared" si="145"/>
        <v>16177</v>
      </c>
      <c r="H409" s="14">
        <f t="shared" si="146"/>
        <v>5353</v>
      </c>
      <c r="I409" s="14">
        <v>6005.931385931573</v>
      </c>
      <c r="J409" s="10">
        <v>1028.8331645454846</v>
      </c>
      <c r="K409" s="10">
        <v>160.5</v>
      </c>
      <c r="L409" s="17">
        <v>1189.3331645454846</v>
      </c>
      <c r="M409" s="14">
        <f t="shared" si="147"/>
        <v>7195.264550477057</v>
      </c>
      <c r="N409" s="4">
        <v>444.25</v>
      </c>
      <c r="O409" s="4">
        <v>3184.4854495229424</v>
      </c>
      <c r="P409" s="26">
        <f t="shared" si="148"/>
        <v>10824</v>
      </c>
      <c r="Q409" s="9">
        <v>911.5548862626459</v>
      </c>
      <c r="R409" s="10">
        <v>5094.376499668923</v>
      </c>
      <c r="S409" s="11">
        <v>6005.931385931569</v>
      </c>
      <c r="T409" s="12">
        <v>921.535796273359</v>
      </c>
      <c r="U409" s="10">
        <v>939.820409801368</v>
      </c>
      <c r="V409" s="66">
        <v>1861.356206074727</v>
      </c>
      <c r="W409" s="51">
        <f t="shared" si="149"/>
        <v>0.4447836156566148</v>
      </c>
      <c r="X409" s="47">
        <f t="shared" si="150"/>
        <v>0.027461828521975644</v>
      </c>
      <c r="Y409" s="47">
        <f t="shared" si="151"/>
        <v>0.1968526580653361</v>
      </c>
      <c r="Z409" s="78">
        <f t="shared" si="152"/>
        <v>0.3309018977560734</v>
      </c>
      <c r="AA409" s="31">
        <f t="shared" si="153"/>
        <v>1</v>
      </c>
      <c r="AB409" s="59">
        <f t="shared" si="154"/>
        <v>0.6690981022439265</v>
      </c>
      <c r="AC409" s="59">
        <f t="shared" si="155"/>
        <v>0.04104305247597931</v>
      </c>
      <c r="AD409" s="59">
        <f t="shared" si="156"/>
        <v>0.2942059727940634</v>
      </c>
      <c r="AE409" s="51">
        <f t="shared" si="157"/>
        <v>0.08421608335759848</v>
      </c>
      <c r="AF409" s="47">
        <f t="shared" si="158"/>
        <v>0.470655626355222</v>
      </c>
      <c r="AG409" s="52">
        <f t="shared" si="159"/>
        <v>0.10987926501713642</v>
      </c>
      <c r="AH409" s="31">
        <f t="shared" si="160"/>
        <v>0.6647509747299569</v>
      </c>
      <c r="AI409" s="31">
        <f t="shared" si="161"/>
        <v>0.9999999999999997</v>
      </c>
      <c r="AJ409" s="31">
        <f t="shared" si="162"/>
        <v>0.7057940272059365</v>
      </c>
      <c r="AK409" s="31">
        <f t="shared" si="163"/>
        <v>0.05815160074173278</v>
      </c>
      <c r="AL409" s="31">
        <f t="shared" si="164"/>
        <v>0.9418483992582672</v>
      </c>
      <c r="AM409" s="31"/>
      <c r="AN409" s="17">
        <f t="shared" si="165"/>
        <v>5.588666767566514</v>
      </c>
      <c r="AO409" s="67">
        <f t="shared" si="166"/>
        <v>1.0198414577078296</v>
      </c>
      <c r="AP409" s="75">
        <f t="shared" si="167"/>
        <v>0.15648204240275285</v>
      </c>
      <c r="AQ409" s="80"/>
    </row>
    <row r="410" spans="1:43" ht="12">
      <c r="A410" s="32">
        <v>1</v>
      </c>
      <c r="B410" s="41" t="s">
        <v>801</v>
      </c>
      <c r="C410" s="46" t="s">
        <v>174</v>
      </c>
      <c r="D410" s="5">
        <v>7130</v>
      </c>
      <c r="E410" s="5">
        <v>7204</v>
      </c>
      <c r="F410" s="82">
        <f t="shared" si="144"/>
        <v>0.010378681626928472</v>
      </c>
      <c r="G410" s="14">
        <f t="shared" si="145"/>
        <v>7167</v>
      </c>
      <c r="H410" s="14">
        <f t="shared" si="146"/>
        <v>2530.499999999999</v>
      </c>
      <c r="I410" s="14">
        <v>2795.8589133863734</v>
      </c>
      <c r="J410" s="10">
        <v>494.9847296494355</v>
      </c>
      <c r="K410" s="10">
        <v>70.5</v>
      </c>
      <c r="L410" s="17">
        <v>565.4847296494355</v>
      </c>
      <c r="M410" s="14">
        <f t="shared" si="147"/>
        <v>3361.343643035809</v>
      </c>
      <c r="N410" s="4">
        <v>151.33333333333334</v>
      </c>
      <c r="O410" s="4">
        <v>1123.8230236308584</v>
      </c>
      <c r="P410" s="26">
        <f t="shared" si="148"/>
        <v>4636.500000000001</v>
      </c>
      <c r="Q410" s="9">
        <v>313.2124323723024</v>
      </c>
      <c r="R410" s="10">
        <v>2482.646481014071</v>
      </c>
      <c r="S410" s="11">
        <v>2795.8589133863734</v>
      </c>
      <c r="T410" s="12">
        <v>314.4987695816048</v>
      </c>
      <c r="U410" s="10">
        <v>930.8711764323348</v>
      </c>
      <c r="V410" s="66">
        <v>1245.3699460139396</v>
      </c>
      <c r="W410" s="51">
        <f t="shared" si="149"/>
        <v>0.46900288028963427</v>
      </c>
      <c r="X410" s="47">
        <f t="shared" si="150"/>
        <v>0.02111529696293196</v>
      </c>
      <c r="Y410" s="47">
        <f t="shared" si="151"/>
        <v>0.15680522165911237</v>
      </c>
      <c r="Z410" s="78">
        <f t="shared" si="152"/>
        <v>0.35307660108832134</v>
      </c>
      <c r="AA410" s="31">
        <f t="shared" si="153"/>
        <v>1</v>
      </c>
      <c r="AB410" s="59">
        <f t="shared" si="154"/>
        <v>0.6469233989116786</v>
      </c>
      <c r="AC410" s="59">
        <f t="shared" si="155"/>
        <v>0.0326395628886732</v>
      </c>
      <c r="AD410" s="59">
        <f t="shared" si="156"/>
        <v>0.2423860721731604</v>
      </c>
      <c r="AE410" s="51">
        <f t="shared" si="157"/>
        <v>0.0675536357968947</v>
      </c>
      <c r="AF410" s="47">
        <f t="shared" si="158"/>
        <v>0.5354570216788678</v>
      </c>
      <c r="AG410" s="52">
        <f t="shared" si="159"/>
        <v>0.12196370746240384</v>
      </c>
      <c r="AH410" s="31">
        <f t="shared" si="160"/>
        <v>0.7249743649381662</v>
      </c>
      <c r="AI410" s="31">
        <f t="shared" si="161"/>
        <v>0.9999999999999999</v>
      </c>
      <c r="AJ410" s="31">
        <f t="shared" si="162"/>
        <v>0.7576139278268396</v>
      </c>
      <c r="AK410" s="31">
        <f t="shared" si="163"/>
        <v>0.04308205233541233</v>
      </c>
      <c r="AL410" s="31">
        <f t="shared" si="164"/>
        <v>0.9569179476645876</v>
      </c>
      <c r="AM410" s="31"/>
      <c r="AN410" s="17">
        <f t="shared" si="165"/>
        <v>7.926398266538329</v>
      </c>
      <c r="AO410" s="67">
        <f t="shared" si="166"/>
        <v>2.959856337977807</v>
      </c>
      <c r="AP410" s="75">
        <f t="shared" si="167"/>
        <v>0.3329464058344968</v>
      </c>
      <c r="AQ410" s="80"/>
    </row>
    <row r="411" spans="1:43" ht="12">
      <c r="A411" s="32">
        <v>1</v>
      </c>
      <c r="B411" s="41" t="s">
        <v>714</v>
      </c>
      <c r="C411" s="46" t="s">
        <v>224</v>
      </c>
      <c r="D411" s="5">
        <v>11043</v>
      </c>
      <c r="E411" s="5">
        <v>10994</v>
      </c>
      <c r="F411" s="82">
        <f t="shared" si="144"/>
        <v>-0.0044372000362220415</v>
      </c>
      <c r="G411" s="14">
        <f t="shared" si="145"/>
        <v>11018.5</v>
      </c>
      <c r="H411" s="14">
        <f t="shared" si="146"/>
        <v>3737</v>
      </c>
      <c r="I411" s="14">
        <v>4085.9502455500947</v>
      </c>
      <c r="J411" s="10">
        <v>786.3326411877882</v>
      </c>
      <c r="K411" s="10">
        <v>53.5</v>
      </c>
      <c r="L411" s="17">
        <v>839.8326411877882</v>
      </c>
      <c r="M411" s="14">
        <f t="shared" si="147"/>
        <v>4925.782886737883</v>
      </c>
      <c r="N411" s="4">
        <v>201.5</v>
      </c>
      <c r="O411" s="4">
        <v>2154.2171132621165</v>
      </c>
      <c r="P411" s="26">
        <f t="shared" si="148"/>
        <v>7281.5</v>
      </c>
      <c r="Q411" s="9">
        <v>318.93074893042075</v>
      </c>
      <c r="R411" s="10">
        <v>3767.0194966196805</v>
      </c>
      <c r="S411" s="11">
        <v>4085.950245550101</v>
      </c>
      <c r="T411" s="12">
        <v>320.9322024187928</v>
      </c>
      <c r="U411" s="10">
        <v>928.6183493498638</v>
      </c>
      <c r="V411" s="66">
        <v>1249.5505517686565</v>
      </c>
      <c r="W411" s="51">
        <f t="shared" si="149"/>
        <v>0.4470465931604014</v>
      </c>
      <c r="X411" s="47">
        <f t="shared" si="150"/>
        <v>0.018287425693152424</v>
      </c>
      <c r="Y411" s="47">
        <f t="shared" si="151"/>
        <v>0.19550910861388723</v>
      </c>
      <c r="Z411" s="78">
        <f t="shared" si="152"/>
        <v>0.3391568725325589</v>
      </c>
      <c r="AA411" s="31">
        <f t="shared" si="153"/>
        <v>1</v>
      </c>
      <c r="AB411" s="59">
        <f t="shared" si="154"/>
        <v>0.6608431274674411</v>
      </c>
      <c r="AC411" s="59">
        <f t="shared" si="155"/>
        <v>0.027672869601043742</v>
      </c>
      <c r="AD411" s="59">
        <f t="shared" si="156"/>
        <v>0.2958479864398979</v>
      </c>
      <c r="AE411" s="51">
        <f t="shared" si="157"/>
        <v>0.04380014405416751</v>
      </c>
      <c r="AF411" s="47">
        <f t="shared" si="158"/>
        <v>0.5173411380374484</v>
      </c>
      <c r="AG411" s="52">
        <f t="shared" si="159"/>
        <v>0.11533786186744328</v>
      </c>
      <c r="AH411" s="31">
        <f t="shared" si="160"/>
        <v>0.6764791439590593</v>
      </c>
      <c r="AI411" s="31">
        <f t="shared" si="161"/>
        <v>1.0000000000000009</v>
      </c>
      <c r="AJ411" s="31">
        <f t="shared" si="162"/>
        <v>0.704152013560102</v>
      </c>
      <c r="AK411" s="31">
        <f t="shared" si="163"/>
        <v>0.039299567519708235</v>
      </c>
      <c r="AL411" s="31">
        <f t="shared" si="164"/>
        <v>0.9607004324802918</v>
      </c>
      <c r="AM411" s="31"/>
      <c r="AN411" s="17">
        <f t="shared" si="165"/>
        <v>11.811402661088376</v>
      </c>
      <c r="AO411" s="67">
        <f t="shared" si="166"/>
        <v>2.8935031833860205</v>
      </c>
      <c r="AP411" s="75">
        <f t="shared" si="167"/>
        <v>0.22727108592700002</v>
      </c>
      <c r="AQ411" s="80"/>
    </row>
    <row r="412" spans="1:43" ht="12">
      <c r="A412" s="32">
        <v>3</v>
      </c>
      <c r="B412" s="41" t="s">
        <v>1107</v>
      </c>
      <c r="C412" s="46" t="s">
        <v>489</v>
      </c>
      <c r="D412" s="5">
        <v>10983</v>
      </c>
      <c r="E412" s="5">
        <v>11072</v>
      </c>
      <c r="F412" s="82">
        <f t="shared" si="144"/>
        <v>0.008103432577619958</v>
      </c>
      <c r="G412" s="14">
        <f t="shared" si="145"/>
        <v>11027.5</v>
      </c>
      <c r="H412" s="14">
        <f t="shared" si="146"/>
        <v>3829</v>
      </c>
      <c r="I412" s="14">
        <v>3430.6028183621706</v>
      </c>
      <c r="J412" s="10">
        <v>780.3830662393163</v>
      </c>
      <c r="K412" s="10">
        <v>83</v>
      </c>
      <c r="L412" s="17">
        <v>863.3830662393163</v>
      </c>
      <c r="M412" s="14">
        <f t="shared" si="147"/>
        <v>4293.985884601487</v>
      </c>
      <c r="N412" s="4">
        <v>652.9166666666666</v>
      </c>
      <c r="O412" s="4">
        <v>2251.5974487318463</v>
      </c>
      <c r="P412" s="26">
        <f t="shared" si="148"/>
        <v>7198.5</v>
      </c>
      <c r="Q412" s="9">
        <v>1025.289326414314</v>
      </c>
      <c r="R412" s="10">
        <v>2405.313491947855</v>
      </c>
      <c r="S412" s="11">
        <v>3430.602818362169</v>
      </c>
      <c r="T412" s="12">
        <v>1041.6085089209964</v>
      </c>
      <c r="U412" s="10">
        <v>927.4463617992716</v>
      </c>
      <c r="V412" s="66">
        <v>1969.054870720268</v>
      </c>
      <c r="W412" s="51">
        <f t="shared" si="149"/>
        <v>0.38938888094323165</v>
      </c>
      <c r="X412" s="47">
        <f t="shared" si="150"/>
        <v>0.05920804050479861</v>
      </c>
      <c r="Y412" s="47">
        <f t="shared" si="151"/>
        <v>0.20418022659096316</v>
      </c>
      <c r="Z412" s="78">
        <f t="shared" si="152"/>
        <v>0.34722285196100655</v>
      </c>
      <c r="AA412" s="31">
        <f t="shared" si="153"/>
        <v>1</v>
      </c>
      <c r="AB412" s="59">
        <f t="shared" si="154"/>
        <v>0.6527771480389934</v>
      </c>
      <c r="AC412" s="59">
        <f t="shared" si="155"/>
        <v>0.09070176657173948</v>
      </c>
      <c r="AD412" s="59">
        <f t="shared" si="156"/>
        <v>0.31278703184439066</v>
      </c>
      <c r="AE412" s="51">
        <f t="shared" si="157"/>
        <v>0.14243096845374925</v>
      </c>
      <c r="AF412" s="47">
        <f t="shared" si="158"/>
        <v>0.33414093102005343</v>
      </c>
      <c r="AG412" s="52">
        <f t="shared" si="159"/>
        <v>0.11993930211006687</v>
      </c>
      <c r="AH412" s="31">
        <f t="shared" si="160"/>
        <v>0.5965112015838696</v>
      </c>
      <c r="AI412" s="31">
        <f t="shared" si="161"/>
        <v>0.9999999999999998</v>
      </c>
      <c r="AJ412" s="31">
        <f t="shared" si="162"/>
        <v>0.6872129681556093</v>
      </c>
      <c r="AK412" s="31">
        <f t="shared" si="163"/>
        <v>0.13198494611527964</v>
      </c>
      <c r="AL412" s="31">
        <f t="shared" si="164"/>
        <v>0.8680150538847203</v>
      </c>
      <c r="AM412" s="31"/>
      <c r="AN412" s="17">
        <f t="shared" si="165"/>
        <v>2.3459851087690735</v>
      </c>
      <c r="AO412" s="67">
        <f t="shared" si="166"/>
        <v>0.89039821953837</v>
      </c>
      <c r="AP412" s="75">
        <f t="shared" si="167"/>
        <v>0.2703450124960986</v>
      </c>
      <c r="AQ412" s="80"/>
    </row>
    <row r="413" spans="1:43" ht="12">
      <c r="A413" s="32">
        <v>3</v>
      </c>
      <c r="B413" s="41" t="s">
        <v>935</v>
      </c>
      <c r="C413" s="46" t="s">
        <v>563</v>
      </c>
      <c r="D413" s="5">
        <v>6930</v>
      </c>
      <c r="E413" s="5">
        <v>6981</v>
      </c>
      <c r="F413" s="82">
        <f t="shared" si="144"/>
        <v>0.00735930735930736</v>
      </c>
      <c r="G413" s="14">
        <f t="shared" si="145"/>
        <v>6955.5</v>
      </c>
      <c r="H413" s="14">
        <f t="shared" si="146"/>
        <v>2268.5</v>
      </c>
      <c r="I413" s="14">
        <v>2459.6475018613733</v>
      </c>
      <c r="J413" s="10">
        <v>454.8147722246794</v>
      </c>
      <c r="K413" s="10">
        <v>36.75</v>
      </c>
      <c r="L413" s="17">
        <v>491.5647722246794</v>
      </c>
      <c r="M413" s="14">
        <f t="shared" si="147"/>
        <v>2951.2122740860527</v>
      </c>
      <c r="N413" s="4">
        <v>355.0833333333333</v>
      </c>
      <c r="O413" s="4">
        <v>1380.7043925806136</v>
      </c>
      <c r="P413" s="26">
        <f t="shared" si="148"/>
        <v>4687</v>
      </c>
      <c r="Q413" s="9">
        <v>185.40892621764152</v>
      </c>
      <c r="R413" s="10">
        <v>2274.2385756437316</v>
      </c>
      <c r="S413" s="11">
        <v>2459.6475018613733</v>
      </c>
      <c r="T413" s="12">
        <v>185.40892621764155</v>
      </c>
      <c r="U413" s="10">
        <v>924.8741332796436</v>
      </c>
      <c r="V413" s="66">
        <v>1110.2830594972852</v>
      </c>
      <c r="W413" s="51">
        <f t="shared" si="149"/>
        <v>0.42429908332773386</v>
      </c>
      <c r="X413" s="47">
        <f t="shared" si="150"/>
        <v>0.051050727242230365</v>
      </c>
      <c r="Y413" s="47">
        <f t="shared" si="151"/>
        <v>0.19850541191583834</v>
      </c>
      <c r="Z413" s="78">
        <f t="shared" si="152"/>
        <v>0.3261447775141974</v>
      </c>
      <c r="AA413" s="31">
        <f t="shared" si="153"/>
        <v>1</v>
      </c>
      <c r="AB413" s="59">
        <f t="shared" si="154"/>
        <v>0.6738552224858027</v>
      </c>
      <c r="AC413" s="59">
        <f t="shared" si="155"/>
        <v>0.07575919209160088</v>
      </c>
      <c r="AD413" s="59">
        <f t="shared" si="156"/>
        <v>0.29458169246439375</v>
      </c>
      <c r="AE413" s="51">
        <f t="shared" si="157"/>
        <v>0.03955812379296811</v>
      </c>
      <c r="AF413" s="47">
        <f t="shared" si="158"/>
        <v>0.4852226532203396</v>
      </c>
      <c r="AG413" s="52">
        <f t="shared" si="159"/>
        <v>0.10487833843069755</v>
      </c>
      <c r="AH413" s="31">
        <f t="shared" si="160"/>
        <v>0.6296591154440052</v>
      </c>
      <c r="AI413" s="31">
        <f t="shared" si="161"/>
        <v>0.9999999999999998</v>
      </c>
      <c r="AJ413" s="31">
        <f t="shared" si="162"/>
        <v>0.7054183075356062</v>
      </c>
      <c r="AK413" s="31">
        <f t="shared" si="163"/>
        <v>0.10739612409021142</v>
      </c>
      <c r="AL413" s="31">
        <f t="shared" si="164"/>
        <v>0.8926038759097885</v>
      </c>
      <c r="AM413" s="31"/>
      <c r="AN413" s="17">
        <f t="shared" si="165"/>
        <v>12.266068425282425</v>
      </c>
      <c r="AO413" s="67">
        <f t="shared" si="166"/>
        <v>4.988293455699019</v>
      </c>
      <c r="AP413" s="75">
        <f t="shared" si="167"/>
        <v>0.3760189753124104</v>
      </c>
      <c r="AQ413" s="80"/>
    </row>
    <row r="414" spans="1:43" ht="12">
      <c r="A414" s="32">
        <v>3</v>
      </c>
      <c r="B414" s="41" t="s">
        <v>919</v>
      </c>
      <c r="C414" s="46" t="s">
        <v>564</v>
      </c>
      <c r="D414" s="5">
        <v>11338</v>
      </c>
      <c r="E414" s="5">
        <v>11487</v>
      </c>
      <c r="F414" s="82">
        <f t="shared" si="144"/>
        <v>0.01314164755688834</v>
      </c>
      <c r="G414" s="14">
        <f t="shared" si="145"/>
        <v>11412.5</v>
      </c>
      <c r="H414" s="14">
        <f t="shared" si="146"/>
        <v>3777.4999999999973</v>
      </c>
      <c r="I414" s="14">
        <v>3470.20527521258</v>
      </c>
      <c r="J414" s="10">
        <v>1161.395643939394</v>
      </c>
      <c r="K414" s="10">
        <v>54</v>
      </c>
      <c r="L414" s="17">
        <v>1215.395643939394</v>
      </c>
      <c r="M414" s="14">
        <f t="shared" si="147"/>
        <v>4685.600919151974</v>
      </c>
      <c r="N414" s="4">
        <v>500.16666666666663</v>
      </c>
      <c r="O414" s="4">
        <v>2449.2324141813615</v>
      </c>
      <c r="P414" s="26">
        <f t="shared" si="148"/>
        <v>7635.000000000003</v>
      </c>
      <c r="Q414" s="9">
        <v>317.89163684455656</v>
      </c>
      <c r="R414" s="10">
        <v>3152.3136383680203</v>
      </c>
      <c r="S414" s="11">
        <v>3470.205275212577</v>
      </c>
      <c r="T414" s="12">
        <v>325.0657348908229</v>
      </c>
      <c r="U414" s="10">
        <v>908.6607889042642</v>
      </c>
      <c r="V414" s="66">
        <v>1233.7265237950871</v>
      </c>
      <c r="W414" s="51">
        <f t="shared" si="149"/>
        <v>0.41056744088954866</v>
      </c>
      <c r="X414" s="47">
        <f t="shared" si="150"/>
        <v>0.04382621394669587</v>
      </c>
      <c r="Y414" s="47">
        <f t="shared" si="151"/>
        <v>0.21460963103451142</v>
      </c>
      <c r="Z414" s="78">
        <f t="shared" si="152"/>
        <v>0.33099671412924403</v>
      </c>
      <c r="AA414" s="31">
        <f t="shared" si="153"/>
        <v>1</v>
      </c>
      <c r="AB414" s="59">
        <f t="shared" si="154"/>
        <v>0.669003285870756</v>
      </c>
      <c r="AC414" s="59">
        <f t="shared" si="155"/>
        <v>0.06550971403623661</v>
      </c>
      <c r="AD414" s="59">
        <f t="shared" si="156"/>
        <v>0.32079010008924175</v>
      </c>
      <c r="AE414" s="51">
        <f t="shared" si="157"/>
        <v>0.04163610174781355</v>
      </c>
      <c r="AF414" s="47">
        <f t="shared" si="158"/>
        <v>0.41287670443588986</v>
      </c>
      <c r="AG414" s="52">
        <f t="shared" si="159"/>
        <v>0.15918737969081775</v>
      </c>
      <c r="AH414" s="31">
        <f t="shared" si="160"/>
        <v>0.6137001858745212</v>
      </c>
      <c r="AI414" s="31">
        <f t="shared" si="161"/>
        <v>0.9999999999999996</v>
      </c>
      <c r="AJ414" s="31">
        <f t="shared" si="162"/>
        <v>0.6792098999107583</v>
      </c>
      <c r="AK414" s="31">
        <f t="shared" si="163"/>
        <v>0.0964498810232948</v>
      </c>
      <c r="AL414" s="31">
        <f t="shared" si="164"/>
        <v>0.9035501189767051</v>
      </c>
      <c r="AM414" s="31"/>
      <c r="AN414" s="17">
        <f t="shared" si="165"/>
        <v>9.916315099253293</v>
      </c>
      <c r="AO414" s="67">
        <f t="shared" si="166"/>
        <v>2.7953139669102574</v>
      </c>
      <c r="AP414" s="75">
        <f t="shared" si="167"/>
        <v>0.2618464087397832</v>
      </c>
      <c r="AQ414" s="80"/>
    </row>
    <row r="415" spans="1:43" ht="12">
      <c r="A415" s="32">
        <v>1</v>
      </c>
      <c r="B415" s="41" t="s">
        <v>706</v>
      </c>
      <c r="C415" s="46" t="s">
        <v>204</v>
      </c>
      <c r="D415" s="5">
        <v>9659</v>
      </c>
      <c r="E415" s="5">
        <v>9695</v>
      </c>
      <c r="F415" s="82">
        <f t="shared" si="144"/>
        <v>0.0037270939020602545</v>
      </c>
      <c r="G415" s="14">
        <f t="shared" si="145"/>
        <v>9677</v>
      </c>
      <c r="H415" s="14">
        <f t="shared" si="146"/>
        <v>3398.3434974558495</v>
      </c>
      <c r="I415" s="14">
        <v>3798.533412596862</v>
      </c>
      <c r="J415" s="10">
        <v>616.7145031547972</v>
      </c>
      <c r="K415" s="10">
        <v>50.5</v>
      </c>
      <c r="L415" s="17">
        <v>667.2145031547972</v>
      </c>
      <c r="M415" s="14">
        <f t="shared" si="147"/>
        <v>4465.747915751659</v>
      </c>
      <c r="N415" s="4">
        <v>159.91666666666666</v>
      </c>
      <c r="O415" s="4">
        <v>1652.9919201258242</v>
      </c>
      <c r="P415" s="26">
        <f t="shared" si="148"/>
        <v>6278.6565025441505</v>
      </c>
      <c r="Q415" s="9">
        <v>284.2775347357076</v>
      </c>
      <c r="R415" s="10">
        <v>3514.2558778611565</v>
      </c>
      <c r="S415" s="11">
        <v>3798.533412596864</v>
      </c>
      <c r="T415" s="12">
        <v>287.656796099344</v>
      </c>
      <c r="U415" s="10">
        <v>903.8636964841976</v>
      </c>
      <c r="V415" s="66">
        <v>1191.5204925835415</v>
      </c>
      <c r="W415" s="51">
        <f t="shared" si="149"/>
        <v>0.4614806154543411</v>
      </c>
      <c r="X415" s="47">
        <f t="shared" si="150"/>
        <v>0.01652543832454962</v>
      </c>
      <c r="Y415" s="47">
        <f t="shared" si="151"/>
        <v>0.17081656713091084</v>
      </c>
      <c r="Z415" s="78">
        <f t="shared" si="152"/>
        <v>0.35117737909019836</v>
      </c>
      <c r="AA415" s="31">
        <f t="shared" si="153"/>
        <v>1</v>
      </c>
      <c r="AB415" s="59">
        <f t="shared" si="154"/>
        <v>0.6488226209098017</v>
      </c>
      <c r="AC415" s="59">
        <f t="shared" si="155"/>
        <v>0.025469886209234002</v>
      </c>
      <c r="AD415" s="59">
        <f t="shared" si="156"/>
        <v>0.2632715963130045</v>
      </c>
      <c r="AE415" s="51">
        <f t="shared" si="157"/>
        <v>0.0452768095563942</v>
      </c>
      <c r="AF415" s="47">
        <f t="shared" si="158"/>
        <v>0.5597146262798671</v>
      </c>
      <c r="AG415" s="52">
        <f t="shared" si="159"/>
        <v>0.10626708164150049</v>
      </c>
      <c r="AH415" s="31">
        <f t="shared" si="160"/>
        <v>0.7112585174777618</v>
      </c>
      <c r="AI415" s="31">
        <f t="shared" si="161"/>
        <v>1.0000000000000004</v>
      </c>
      <c r="AJ415" s="31">
        <f t="shared" si="162"/>
        <v>0.7367284036869954</v>
      </c>
      <c r="AK415" s="31">
        <f t="shared" si="163"/>
        <v>0.034571608861242</v>
      </c>
      <c r="AL415" s="31">
        <f t="shared" si="164"/>
        <v>0.9654283911387579</v>
      </c>
      <c r="AM415" s="31"/>
      <c r="AN415" s="17">
        <f t="shared" si="165"/>
        <v>12.362059777704049</v>
      </c>
      <c r="AO415" s="67">
        <f t="shared" si="166"/>
        <v>3.1421600627577138</v>
      </c>
      <c r="AP415" s="75">
        <f t="shared" si="167"/>
        <v>0.23795070315473993</v>
      </c>
      <c r="AQ415" s="80"/>
    </row>
    <row r="416" spans="1:43" ht="12">
      <c r="A416" s="32">
        <v>1</v>
      </c>
      <c r="B416" s="41" t="s">
        <v>878</v>
      </c>
      <c r="C416" s="46" t="s">
        <v>93</v>
      </c>
      <c r="D416" s="5">
        <v>8318</v>
      </c>
      <c r="E416" s="5">
        <v>8322</v>
      </c>
      <c r="F416" s="82">
        <f t="shared" si="144"/>
        <v>0.00048088482808367395</v>
      </c>
      <c r="G416" s="14">
        <f t="shared" si="145"/>
        <v>8320</v>
      </c>
      <c r="H416" s="14">
        <f t="shared" si="146"/>
        <v>2481.499999999999</v>
      </c>
      <c r="I416" s="14">
        <v>3368.4081959044847</v>
      </c>
      <c r="J416" s="10">
        <v>526.4608549783551</v>
      </c>
      <c r="K416" s="10">
        <v>66</v>
      </c>
      <c r="L416" s="17">
        <v>592.4608549783551</v>
      </c>
      <c r="M416" s="14">
        <f t="shared" si="147"/>
        <v>3960.86905088284</v>
      </c>
      <c r="N416" s="4">
        <v>282.75</v>
      </c>
      <c r="O416" s="4">
        <v>1594.8809491171603</v>
      </c>
      <c r="P416" s="26">
        <f t="shared" si="148"/>
        <v>5838.500000000001</v>
      </c>
      <c r="Q416" s="9">
        <v>384.18578355301815</v>
      </c>
      <c r="R416" s="10">
        <v>2984.2224123514693</v>
      </c>
      <c r="S416" s="11">
        <v>3368.4081959044875</v>
      </c>
      <c r="T416" s="12">
        <v>385.5350826184387</v>
      </c>
      <c r="U416" s="10">
        <v>898.8062457592547</v>
      </c>
      <c r="V416" s="66">
        <v>1284.3413283776933</v>
      </c>
      <c r="W416" s="51">
        <f t="shared" si="149"/>
        <v>0.476065991692649</v>
      </c>
      <c r="X416" s="47">
        <f t="shared" si="150"/>
        <v>0.033984375</v>
      </c>
      <c r="Y416" s="47">
        <f t="shared" si="151"/>
        <v>0.19169242176888945</v>
      </c>
      <c r="Z416" s="78">
        <f t="shared" si="152"/>
        <v>0.2982572115384614</v>
      </c>
      <c r="AA416" s="31">
        <f t="shared" si="153"/>
        <v>0.9999999999999999</v>
      </c>
      <c r="AB416" s="59">
        <f t="shared" si="154"/>
        <v>0.7017427884615386</v>
      </c>
      <c r="AC416" s="59">
        <f t="shared" si="155"/>
        <v>0.0484285347263852</v>
      </c>
      <c r="AD416" s="59">
        <f t="shared" si="156"/>
        <v>0.2731662154863681</v>
      </c>
      <c r="AE416" s="51">
        <f t="shared" si="157"/>
        <v>0.06580213814387567</v>
      </c>
      <c r="AF416" s="47">
        <f t="shared" si="158"/>
        <v>0.5111282713627591</v>
      </c>
      <c r="AG416" s="52">
        <f t="shared" si="159"/>
        <v>0.10147484028061231</v>
      </c>
      <c r="AH416" s="31">
        <f t="shared" si="160"/>
        <v>0.678405249787247</v>
      </c>
      <c r="AI416" s="31">
        <f t="shared" si="161"/>
        <v>1.0000000000000004</v>
      </c>
      <c r="AJ416" s="31">
        <f t="shared" si="162"/>
        <v>0.7268337845136319</v>
      </c>
      <c r="AK416" s="31">
        <f t="shared" si="163"/>
        <v>0.06662944920590289</v>
      </c>
      <c r="AL416" s="31">
        <f t="shared" si="164"/>
        <v>0.933370550794097</v>
      </c>
      <c r="AM416" s="31"/>
      <c r="AN416" s="17">
        <f t="shared" si="165"/>
        <v>7.7676544528869655</v>
      </c>
      <c r="AO416" s="67">
        <f t="shared" si="166"/>
        <v>2.3313215483655396</v>
      </c>
      <c r="AP416" s="75">
        <f t="shared" si="167"/>
        <v>0.26683412267315976</v>
      </c>
      <c r="AQ416" s="80"/>
    </row>
    <row r="417" spans="1:43" ht="12">
      <c r="A417" s="32">
        <v>3</v>
      </c>
      <c r="B417" s="41" t="s">
        <v>1085</v>
      </c>
      <c r="C417" s="46" t="s">
        <v>465</v>
      </c>
      <c r="D417" s="5">
        <v>6758</v>
      </c>
      <c r="E417" s="5">
        <v>6867</v>
      </c>
      <c r="F417" s="82">
        <f t="shared" si="144"/>
        <v>0.016129032258064516</v>
      </c>
      <c r="G417" s="14">
        <f t="shared" si="145"/>
        <v>6812.5</v>
      </c>
      <c r="H417" s="14">
        <f t="shared" si="146"/>
        <v>2340</v>
      </c>
      <c r="I417" s="14">
        <v>2291.5829999675034</v>
      </c>
      <c r="J417" s="10">
        <v>442.49734432234425</v>
      </c>
      <c r="K417" s="10">
        <v>46</v>
      </c>
      <c r="L417" s="17">
        <v>488.49734432234425</v>
      </c>
      <c r="M417" s="14">
        <f t="shared" si="147"/>
        <v>2780.0803442898477</v>
      </c>
      <c r="N417" s="4">
        <v>402.3333333333334</v>
      </c>
      <c r="O417" s="4">
        <v>1290.0863223768183</v>
      </c>
      <c r="P417" s="26">
        <f t="shared" si="148"/>
        <v>4472.5</v>
      </c>
      <c r="Q417" s="9">
        <v>560.2749677540659</v>
      </c>
      <c r="R417" s="10">
        <v>1731.3080322134385</v>
      </c>
      <c r="S417" s="11">
        <v>2291.5829999675043</v>
      </c>
      <c r="T417" s="12">
        <v>568.1755516956716</v>
      </c>
      <c r="U417" s="10">
        <v>881.5892195279008</v>
      </c>
      <c r="V417" s="66">
        <v>1449.7647712235726</v>
      </c>
      <c r="W417" s="51">
        <f t="shared" si="149"/>
        <v>0.4080851881526382</v>
      </c>
      <c r="X417" s="47">
        <f t="shared" si="150"/>
        <v>0.05905810397553518</v>
      </c>
      <c r="Y417" s="47">
        <f t="shared" si="151"/>
        <v>0.18937046933971646</v>
      </c>
      <c r="Z417" s="78">
        <f t="shared" si="152"/>
        <v>0.3434862385321101</v>
      </c>
      <c r="AA417" s="31">
        <f t="shared" si="153"/>
        <v>1</v>
      </c>
      <c r="AB417" s="59">
        <f t="shared" si="154"/>
        <v>0.6565137614678899</v>
      </c>
      <c r="AC417" s="59">
        <f t="shared" si="155"/>
        <v>0.08995714551891189</v>
      </c>
      <c r="AD417" s="59">
        <f t="shared" si="156"/>
        <v>0.2884485908053255</v>
      </c>
      <c r="AE417" s="51">
        <f t="shared" si="157"/>
        <v>0.12527109396401698</v>
      </c>
      <c r="AF417" s="47">
        <f t="shared" si="158"/>
        <v>0.3871007338654977</v>
      </c>
      <c r="AG417" s="52">
        <f t="shared" si="159"/>
        <v>0.10922243584624801</v>
      </c>
      <c r="AH417" s="31">
        <f t="shared" si="160"/>
        <v>0.6215942636757626</v>
      </c>
      <c r="AI417" s="31">
        <f t="shared" si="161"/>
        <v>1</v>
      </c>
      <c r="AJ417" s="31">
        <f t="shared" si="162"/>
        <v>0.7115514091946744</v>
      </c>
      <c r="AK417" s="31">
        <f t="shared" si="163"/>
        <v>0.12642395806751944</v>
      </c>
      <c r="AL417" s="31">
        <f t="shared" si="164"/>
        <v>0.8735760419324805</v>
      </c>
      <c r="AM417" s="31"/>
      <c r="AN417" s="17">
        <f t="shared" si="165"/>
        <v>3.0901042021449023</v>
      </c>
      <c r="AO417" s="67">
        <f t="shared" si="166"/>
        <v>1.551614139145679</v>
      </c>
      <c r="AP417" s="75">
        <f t="shared" si="167"/>
        <v>0.38470752293955846</v>
      </c>
      <c r="AQ417" s="80"/>
    </row>
    <row r="418" spans="1:43" ht="12">
      <c r="A418" s="32">
        <v>1</v>
      </c>
      <c r="B418" s="41" t="s">
        <v>890</v>
      </c>
      <c r="C418" s="46" t="s">
        <v>85</v>
      </c>
      <c r="D418" s="5">
        <v>11838</v>
      </c>
      <c r="E418" s="5">
        <v>11847</v>
      </c>
      <c r="F418" s="82">
        <f t="shared" si="144"/>
        <v>0.0007602635580334517</v>
      </c>
      <c r="G418" s="14">
        <f t="shared" si="145"/>
        <v>11842.5</v>
      </c>
      <c r="H418" s="14">
        <f t="shared" si="146"/>
        <v>3717.916666666666</v>
      </c>
      <c r="I418" s="14">
        <v>4542.722182368025</v>
      </c>
      <c r="J418" s="10">
        <v>727.616379717841</v>
      </c>
      <c r="K418" s="10">
        <v>73</v>
      </c>
      <c r="L418" s="17">
        <v>800.616379717841</v>
      </c>
      <c r="M418" s="14">
        <f t="shared" si="147"/>
        <v>5343.338562085866</v>
      </c>
      <c r="N418" s="4">
        <v>351.75</v>
      </c>
      <c r="O418" s="4">
        <v>2429.4947712474677</v>
      </c>
      <c r="P418" s="26">
        <f t="shared" si="148"/>
        <v>8124.583333333334</v>
      </c>
      <c r="Q418" s="9">
        <v>520.6867698509034</v>
      </c>
      <c r="R418" s="10">
        <v>4022.035412517124</v>
      </c>
      <c r="S418" s="11">
        <v>4542.7221823680275</v>
      </c>
      <c r="T418" s="12">
        <v>525.4367698509034</v>
      </c>
      <c r="U418" s="10">
        <v>879.0688352958588</v>
      </c>
      <c r="V418" s="66">
        <v>1404.5056051467623</v>
      </c>
      <c r="W418" s="51">
        <f t="shared" si="149"/>
        <v>0.45120021634670604</v>
      </c>
      <c r="X418" s="47">
        <f t="shared" si="150"/>
        <v>0.029702343255224826</v>
      </c>
      <c r="Y418" s="47">
        <f t="shared" si="151"/>
        <v>0.20515049788874543</v>
      </c>
      <c r="Z418" s="78">
        <f t="shared" si="152"/>
        <v>0.3139469425093237</v>
      </c>
      <c r="AA418" s="31">
        <f t="shared" si="153"/>
        <v>1</v>
      </c>
      <c r="AB418" s="59">
        <f t="shared" si="154"/>
        <v>0.6860530574906762</v>
      </c>
      <c r="AC418" s="59">
        <f t="shared" si="155"/>
        <v>0.04329452792450895</v>
      </c>
      <c r="AD418" s="59">
        <f t="shared" si="156"/>
        <v>0.29903007595230124</v>
      </c>
      <c r="AE418" s="51">
        <f t="shared" si="157"/>
        <v>0.06408781207457655</v>
      </c>
      <c r="AF418" s="47">
        <f t="shared" si="158"/>
        <v>0.49504513000877465</v>
      </c>
      <c r="AG418" s="52">
        <f t="shared" si="159"/>
        <v>0.09854245403983888</v>
      </c>
      <c r="AH418" s="31">
        <f t="shared" si="160"/>
        <v>0.65767539612319</v>
      </c>
      <c r="AI418" s="31">
        <f t="shared" si="161"/>
        <v>1.0000000000000002</v>
      </c>
      <c r="AJ418" s="31">
        <f t="shared" si="162"/>
        <v>0.7009699240476988</v>
      </c>
      <c r="AK418" s="31">
        <f t="shared" si="163"/>
        <v>0.0617637454036657</v>
      </c>
      <c r="AL418" s="31">
        <f t="shared" si="164"/>
        <v>0.9382362545963343</v>
      </c>
      <c r="AM418" s="31"/>
      <c r="AN418" s="17">
        <f t="shared" si="165"/>
        <v>7.724481675746857</v>
      </c>
      <c r="AO418" s="67">
        <f t="shared" si="166"/>
        <v>1.673024968437784</v>
      </c>
      <c r="AP418" s="75">
        <f t="shared" si="167"/>
        <v>0.19351146735493702</v>
      </c>
      <c r="AQ418" s="80"/>
    </row>
    <row r="419" spans="1:43" ht="12">
      <c r="A419" s="32">
        <v>3</v>
      </c>
      <c r="B419" s="41" t="s">
        <v>952</v>
      </c>
      <c r="C419" s="46" t="s">
        <v>330</v>
      </c>
      <c r="D419" s="5">
        <v>7556</v>
      </c>
      <c r="E419" s="5">
        <v>7656</v>
      </c>
      <c r="F419" s="82">
        <f t="shared" si="144"/>
        <v>0.013234515616728428</v>
      </c>
      <c r="G419" s="14">
        <f t="shared" si="145"/>
        <v>7606</v>
      </c>
      <c r="H419" s="14">
        <f t="shared" si="146"/>
        <v>2697</v>
      </c>
      <c r="I419" s="14">
        <v>2560.948366606617</v>
      </c>
      <c r="J419" s="10">
        <v>273.8928571428571</v>
      </c>
      <c r="K419" s="10">
        <v>36.5</v>
      </c>
      <c r="L419" s="17">
        <v>310.3928571428571</v>
      </c>
      <c r="M419" s="14">
        <f t="shared" si="147"/>
        <v>2871.341223749474</v>
      </c>
      <c r="N419" s="4">
        <v>486.08333333333337</v>
      </c>
      <c r="O419" s="4">
        <v>1551.575442917193</v>
      </c>
      <c r="P419" s="26">
        <f t="shared" si="148"/>
        <v>4909</v>
      </c>
      <c r="Q419" s="9">
        <v>367.01246584009954</v>
      </c>
      <c r="R419" s="10">
        <v>2193.9359007665153</v>
      </c>
      <c r="S419" s="11">
        <v>2560.948366606615</v>
      </c>
      <c r="T419" s="12">
        <v>371.06008488771863</v>
      </c>
      <c r="U419" s="10">
        <v>866.7137901533825</v>
      </c>
      <c r="V419" s="66">
        <v>1237.7738750411013</v>
      </c>
      <c r="W419" s="51">
        <f t="shared" si="149"/>
        <v>0.3775100215289868</v>
      </c>
      <c r="X419" s="47">
        <f t="shared" si="150"/>
        <v>0.06390787974406172</v>
      </c>
      <c r="Y419" s="47">
        <f t="shared" si="151"/>
        <v>0.2039936159501963</v>
      </c>
      <c r="Z419" s="78">
        <f t="shared" si="152"/>
        <v>0.3545884827767552</v>
      </c>
      <c r="AA419" s="31">
        <f t="shared" si="153"/>
        <v>1</v>
      </c>
      <c r="AB419" s="59">
        <f t="shared" si="154"/>
        <v>0.6454115172232449</v>
      </c>
      <c r="AC419" s="59">
        <f t="shared" si="155"/>
        <v>0.09901880899028995</v>
      </c>
      <c r="AD419" s="59">
        <f t="shared" si="156"/>
        <v>0.3160675174001208</v>
      </c>
      <c r="AE419" s="51">
        <f t="shared" si="157"/>
        <v>0.07476318310044806</v>
      </c>
      <c r="AF419" s="47">
        <f t="shared" si="158"/>
        <v>0.44692114499216035</v>
      </c>
      <c r="AG419" s="52">
        <f t="shared" si="159"/>
        <v>0.06322934551698046</v>
      </c>
      <c r="AH419" s="31">
        <f t="shared" si="160"/>
        <v>0.5849136736095889</v>
      </c>
      <c r="AI419" s="31">
        <f t="shared" si="161"/>
        <v>0.9999999999999997</v>
      </c>
      <c r="AJ419" s="31">
        <f t="shared" si="162"/>
        <v>0.6839324825998793</v>
      </c>
      <c r="AK419" s="31">
        <f t="shared" si="163"/>
        <v>0.14477863167703775</v>
      </c>
      <c r="AL419" s="31">
        <f t="shared" si="164"/>
        <v>0.8552213683229622</v>
      </c>
      <c r="AM419" s="31"/>
      <c r="AN419" s="17">
        <f t="shared" si="165"/>
        <v>5.977823929616527</v>
      </c>
      <c r="AO419" s="67">
        <f t="shared" si="166"/>
        <v>2.335777480392823</v>
      </c>
      <c r="AP419" s="75">
        <f t="shared" si="167"/>
        <v>0.3384346992133316</v>
      </c>
      <c r="AQ419" s="80"/>
    </row>
    <row r="420" spans="1:43" ht="12">
      <c r="A420" s="32">
        <v>3</v>
      </c>
      <c r="B420" s="41" t="s">
        <v>968</v>
      </c>
      <c r="C420" s="46" t="s">
        <v>368</v>
      </c>
      <c r="D420" s="5">
        <v>8220</v>
      </c>
      <c r="E420" s="5">
        <v>8269</v>
      </c>
      <c r="F420" s="82">
        <f t="shared" si="144"/>
        <v>0.005961070559610706</v>
      </c>
      <c r="G420" s="14">
        <f t="shared" si="145"/>
        <v>8244.5</v>
      </c>
      <c r="H420" s="14">
        <f t="shared" si="146"/>
        <v>2750.833333333334</v>
      </c>
      <c r="I420" s="14">
        <v>2764.219752120604</v>
      </c>
      <c r="J420" s="10">
        <v>465.1430887825623</v>
      </c>
      <c r="K420" s="10">
        <v>51.5</v>
      </c>
      <c r="L420" s="17">
        <v>516.6430887825622</v>
      </c>
      <c r="M420" s="14">
        <f t="shared" si="147"/>
        <v>3280.862840903166</v>
      </c>
      <c r="N420" s="4">
        <v>514.4166666666665</v>
      </c>
      <c r="O420" s="4">
        <v>1698.3871590968336</v>
      </c>
      <c r="P420" s="26">
        <f t="shared" si="148"/>
        <v>5493.666666666666</v>
      </c>
      <c r="Q420" s="9">
        <v>264.69855206726504</v>
      </c>
      <c r="R420" s="10">
        <v>2499.5212000533365</v>
      </c>
      <c r="S420" s="11">
        <v>2764.2197521206017</v>
      </c>
      <c r="T420" s="12">
        <v>270.6211711148841</v>
      </c>
      <c r="U420" s="10">
        <v>865.6689382376828</v>
      </c>
      <c r="V420" s="66">
        <v>1136.290109352567</v>
      </c>
      <c r="W420" s="51">
        <f t="shared" si="149"/>
        <v>0.3979456414461964</v>
      </c>
      <c r="X420" s="47">
        <f t="shared" si="150"/>
        <v>0.06239513210827419</v>
      </c>
      <c r="Y420" s="47">
        <f t="shared" si="151"/>
        <v>0.2060024451569936</v>
      </c>
      <c r="Z420" s="78">
        <f t="shared" si="152"/>
        <v>0.3336567812885359</v>
      </c>
      <c r="AA420" s="31">
        <f t="shared" si="153"/>
        <v>1</v>
      </c>
      <c r="AB420" s="59">
        <f t="shared" si="154"/>
        <v>0.6663432187114642</v>
      </c>
      <c r="AC420" s="59">
        <f t="shared" si="155"/>
        <v>0.09363812875432315</v>
      </c>
      <c r="AD420" s="59">
        <f t="shared" si="156"/>
        <v>0.30915366041444703</v>
      </c>
      <c r="AE420" s="51">
        <f t="shared" si="157"/>
        <v>0.048182492336738984</v>
      </c>
      <c r="AF420" s="47">
        <f t="shared" si="158"/>
        <v>0.454982319043748</v>
      </c>
      <c r="AG420" s="52">
        <f t="shared" si="159"/>
        <v>0.09404339945074248</v>
      </c>
      <c r="AH420" s="31">
        <f t="shared" si="160"/>
        <v>0.5972082108312294</v>
      </c>
      <c r="AI420" s="31">
        <f t="shared" si="161"/>
        <v>0.9999999999999996</v>
      </c>
      <c r="AJ420" s="31">
        <f t="shared" si="162"/>
        <v>0.6908463395855531</v>
      </c>
      <c r="AK420" s="31">
        <f t="shared" si="163"/>
        <v>0.13554118099619342</v>
      </c>
      <c r="AL420" s="31">
        <f t="shared" si="164"/>
        <v>0.8644588190038066</v>
      </c>
      <c r="AM420" s="31"/>
      <c r="AN420" s="17">
        <f t="shared" si="165"/>
        <v>9.442897139150801</v>
      </c>
      <c r="AO420" s="67">
        <f t="shared" si="166"/>
        <v>3.1988219350000118</v>
      </c>
      <c r="AP420" s="75">
        <f t="shared" si="167"/>
        <v>0.3131693627373784</v>
      </c>
      <c r="AQ420" s="80"/>
    </row>
    <row r="421" spans="1:43" ht="12">
      <c r="A421" s="32">
        <v>3</v>
      </c>
      <c r="B421" s="41" t="s">
        <v>1129</v>
      </c>
      <c r="C421" s="46" t="s">
        <v>491</v>
      </c>
      <c r="D421" s="5">
        <v>5537</v>
      </c>
      <c r="E421" s="5">
        <v>5596</v>
      </c>
      <c r="F421" s="82">
        <f t="shared" si="144"/>
        <v>0.010655589669496117</v>
      </c>
      <c r="G421" s="14">
        <f t="shared" si="145"/>
        <v>5566.5</v>
      </c>
      <c r="H421" s="14">
        <f t="shared" si="146"/>
        <v>1840</v>
      </c>
      <c r="I421" s="14">
        <v>2103.821587003267</v>
      </c>
      <c r="J421" s="10">
        <v>274.4690476190476</v>
      </c>
      <c r="K421" s="10">
        <v>17.5</v>
      </c>
      <c r="L421" s="17">
        <v>291.9690476190476</v>
      </c>
      <c r="M421" s="14">
        <f t="shared" si="147"/>
        <v>2395.7906346223144</v>
      </c>
      <c r="N421" s="4">
        <v>200.91666666666666</v>
      </c>
      <c r="O421" s="4">
        <v>1129.7926987110193</v>
      </c>
      <c r="P421" s="26">
        <f t="shared" si="148"/>
        <v>3726.5</v>
      </c>
      <c r="Q421" s="9">
        <v>260.43715072992876</v>
      </c>
      <c r="R421" s="10">
        <v>1843.384436273338</v>
      </c>
      <c r="S421" s="11">
        <v>2103.821587003267</v>
      </c>
      <c r="T421" s="12">
        <v>266.89352788172846</v>
      </c>
      <c r="U421" s="10">
        <v>859.0219970062279</v>
      </c>
      <c r="V421" s="66">
        <v>1125.9155248879565</v>
      </c>
      <c r="W421" s="51">
        <f t="shared" si="149"/>
        <v>0.4303944371907508</v>
      </c>
      <c r="X421" s="47">
        <f t="shared" si="150"/>
        <v>0.03609389502679721</v>
      </c>
      <c r="Y421" s="47">
        <f t="shared" si="151"/>
        <v>0.20296284895554106</v>
      </c>
      <c r="Z421" s="78">
        <f t="shared" si="152"/>
        <v>0.330548818826911</v>
      </c>
      <c r="AA421" s="31">
        <f t="shared" si="153"/>
        <v>1</v>
      </c>
      <c r="AB421" s="59">
        <f t="shared" si="154"/>
        <v>0.669451181173089</v>
      </c>
      <c r="AC421" s="59">
        <f t="shared" si="155"/>
        <v>0.053915649179301396</v>
      </c>
      <c r="AD421" s="59">
        <f t="shared" si="156"/>
        <v>0.3031779682573512</v>
      </c>
      <c r="AE421" s="51">
        <f t="shared" si="157"/>
        <v>0.06988787085198679</v>
      </c>
      <c r="AF421" s="47">
        <f t="shared" si="158"/>
        <v>0.49466910942528863</v>
      </c>
      <c r="AG421" s="52">
        <f t="shared" si="159"/>
        <v>0.07834940228607208</v>
      </c>
      <c r="AH421" s="31">
        <f t="shared" si="160"/>
        <v>0.6429063825633475</v>
      </c>
      <c r="AI421" s="31">
        <f t="shared" si="161"/>
        <v>1.0000000000000002</v>
      </c>
      <c r="AJ421" s="31">
        <f t="shared" si="162"/>
        <v>0.6968220317426489</v>
      </c>
      <c r="AK421" s="31">
        <f t="shared" si="163"/>
        <v>0.077373628736259</v>
      </c>
      <c r="AL421" s="31">
        <f t="shared" si="164"/>
        <v>0.922626371263741</v>
      </c>
      <c r="AM421" s="31"/>
      <c r="AN421" s="17">
        <f t="shared" si="165"/>
        <v>7.078039485176648</v>
      </c>
      <c r="AO421" s="67">
        <f t="shared" si="166"/>
        <v>3.21859433544187</v>
      </c>
      <c r="AP421" s="75">
        <f t="shared" si="167"/>
        <v>0.4083150407396661</v>
      </c>
      <c r="AQ421" s="80"/>
    </row>
    <row r="422" spans="1:43" ht="12">
      <c r="A422" s="32">
        <v>1</v>
      </c>
      <c r="B422" s="41" t="s">
        <v>707</v>
      </c>
      <c r="C422" s="46" t="s">
        <v>205</v>
      </c>
      <c r="D422" s="5">
        <v>9407</v>
      </c>
      <c r="E422" s="5">
        <v>9464</v>
      </c>
      <c r="F422" s="82">
        <f t="shared" si="144"/>
        <v>0.006059317529499309</v>
      </c>
      <c r="G422" s="14">
        <f t="shared" si="145"/>
        <v>9435.5</v>
      </c>
      <c r="H422" s="14">
        <f t="shared" si="146"/>
        <v>3298.000000000001</v>
      </c>
      <c r="I422" s="14">
        <v>3496.1249597803517</v>
      </c>
      <c r="J422" s="10">
        <v>653.0772808833678</v>
      </c>
      <c r="K422" s="10">
        <v>71</v>
      </c>
      <c r="L422" s="17">
        <v>724.0772808833678</v>
      </c>
      <c r="M422" s="14">
        <f t="shared" si="147"/>
        <v>4220.20224066372</v>
      </c>
      <c r="N422" s="4">
        <v>179.83333333333334</v>
      </c>
      <c r="O422" s="4">
        <v>1737.4644260029463</v>
      </c>
      <c r="P422" s="26">
        <f t="shared" si="148"/>
        <v>6137.499999999999</v>
      </c>
      <c r="Q422" s="9">
        <v>325.079462302055</v>
      </c>
      <c r="R422" s="10">
        <v>3171.045497478304</v>
      </c>
      <c r="S422" s="11">
        <v>3496.124959780359</v>
      </c>
      <c r="T422" s="12">
        <v>330.3008565328242</v>
      </c>
      <c r="U422" s="10">
        <v>844.786239113941</v>
      </c>
      <c r="V422" s="66">
        <v>1175.0870956467652</v>
      </c>
      <c r="W422" s="51">
        <f t="shared" si="149"/>
        <v>0.4472685327395178</v>
      </c>
      <c r="X422" s="47">
        <f t="shared" si="150"/>
        <v>0.019059226679384596</v>
      </c>
      <c r="Y422" s="47">
        <f t="shared" si="151"/>
        <v>0.18414121413840775</v>
      </c>
      <c r="Z422" s="78">
        <f t="shared" si="152"/>
        <v>0.34953102644268996</v>
      </c>
      <c r="AA422" s="31">
        <f t="shared" si="153"/>
        <v>1</v>
      </c>
      <c r="AB422" s="59">
        <f t="shared" si="154"/>
        <v>0.65046897355731</v>
      </c>
      <c r="AC422" s="59">
        <f t="shared" si="155"/>
        <v>0.029300746775288534</v>
      </c>
      <c r="AD422" s="59">
        <f t="shared" si="156"/>
        <v>0.2830899268436573</v>
      </c>
      <c r="AE422" s="51">
        <f t="shared" si="157"/>
        <v>0.052966103837402044</v>
      </c>
      <c r="AF422" s="47">
        <f t="shared" si="158"/>
        <v>0.5166672908314957</v>
      </c>
      <c r="AG422" s="52">
        <f t="shared" si="159"/>
        <v>0.11797593171215771</v>
      </c>
      <c r="AH422" s="31">
        <f t="shared" si="160"/>
        <v>0.6876093263810554</v>
      </c>
      <c r="AI422" s="31">
        <f t="shared" si="161"/>
        <v>1.0000000000000013</v>
      </c>
      <c r="AJ422" s="31">
        <f t="shared" si="162"/>
        <v>0.7169100731563427</v>
      </c>
      <c r="AK422" s="31">
        <f t="shared" si="163"/>
        <v>0.04087088168016111</v>
      </c>
      <c r="AL422" s="31">
        <f t="shared" si="164"/>
        <v>0.9591291183198389</v>
      </c>
      <c r="AM422" s="31"/>
      <c r="AN422" s="17">
        <f t="shared" si="165"/>
        <v>9.75467805632044</v>
      </c>
      <c r="AO422" s="67">
        <f t="shared" si="166"/>
        <v>2.5576265468448427</v>
      </c>
      <c r="AP422" s="75">
        <f t="shared" si="167"/>
        <v>0.2416350241574357</v>
      </c>
      <c r="AQ422" s="80"/>
    </row>
    <row r="423" spans="1:43" ht="12">
      <c r="A423" s="32">
        <v>1</v>
      </c>
      <c r="B423" s="41" t="s">
        <v>783</v>
      </c>
      <c r="C423" s="46" t="s">
        <v>292</v>
      </c>
      <c r="D423" s="5">
        <v>5177</v>
      </c>
      <c r="E423" s="5">
        <v>5201</v>
      </c>
      <c r="F423" s="82">
        <f t="shared" si="144"/>
        <v>0.0046358895112999805</v>
      </c>
      <c r="G423" s="14">
        <f t="shared" si="145"/>
        <v>5189</v>
      </c>
      <c r="H423" s="14">
        <f t="shared" si="146"/>
        <v>1829.9999999999995</v>
      </c>
      <c r="I423" s="14">
        <v>1824.0299567267143</v>
      </c>
      <c r="J423" s="10">
        <v>491.625</v>
      </c>
      <c r="K423" s="10">
        <v>118.5</v>
      </c>
      <c r="L423" s="17">
        <v>610.125</v>
      </c>
      <c r="M423" s="14">
        <f t="shared" si="147"/>
        <v>2434.1549567267143</v>
      </c>
      <c r="N423" s="4">
        <v>94.66666666666667</v>
      </c>
      <c r="O423" s="4">
        <v>830.1783766066195</v>
      </c>
      <c r="P423" s="26">
        <f t="shared" si="148"/>
        <v>3359.0000000000005</v>
      </c>
      <c r="Q423" s="9">
        <v>322.5578154982216</v>
      </c>
      <c r="R423" s="10">
        <v>1501.4721412284923</v>
      </c>
      <c r="S423" s="11">
        <v>1824.0299567267139</v>
      </c>
      <c r="T423" s="12">
        <v>324.7789693443754</v>
      </c>
      <c r="U423" s="10">
        <v>840.8615186761845</v>
      </c>
      <c r="V423" s="66">
        <v>1165.6404880205598</v>
      </c>
      <c r="W423" s="51">
        <f t="shared" si="149"/>
        <v>0.46909904735531205</v>
      </c>
      <c r="X423" s="47">
        <f t="shared" si="150"/>
        <v>0.018243720691205757</v>
      </c>
      <c r="Y423" s="47">
        <f t="shared" si="151"/>
        <v>0.15998812422559636</v>
      </c>
      <c r="Z423" s="78">
        <f t="shared" si="152"/>
        <v>0.35266910772788584</v>
      </c>
      <c r="AA423" s="31">
        <f t="shared" si="153"/>
        <v>1</v>
      </c>
      <c r="AB423" s="59">
        <f t="shared" si="154"/>
        <v>0.6473308922721142</v>
      </c>
      <c r="AC423" s="59">
        <f t="shared" si="155"/>
        <v>0.028182990969534583</v>
      </c>
      <c r="AD423" s="59">
        <f t="shared" si="156"/>
        <v>0.2471504544824708</v>
      </c>
      <c r="AE423" s="51">
        <f t="shared" si="157"/>
        <v>0.09602792959161106</v>
      </c>
      <c r="AF423" s="47">
        <f t="shared" si="158"/>
        <v>0.44699974433715156</v>
      </c>
      <c r="AG423" s="52">
        <f t="shared" si="159"/>
        <v>0.1816388806192319</v>
      </c>
      <c r="AH423" s="31">
        <f t="shared" si="160"/>
        <v>0.7246665545479944</v>
      </c>
      <c r="AI423" s="31">
        <f t="shared" si="161"/>
        <v>0.9999999999999998</v>
      </c>
      <c r="AJ423" s="31">
        <f t="shared" si="162"/>
        <v>0.7528495455175291</v>
      </c>
      <c r="AK423" s="31">
        <f t="shared" si="163"/>
        <v>0.03743509063309699</v>
      </c>
      <c r="AL423" s="31">
        <f t="shared" si="164"/>
        <v>0.9625649093669031</v>
      </c>
      <c r="AM423" s="31"/>
      <c r="AN423" s="17">
        <f t="shared" si="165"/>
        <v>4.654893073693856</v>
      </c>
      <c r="AO423" s="67">
        <f t="shared" si="166"/>
        <v>2.589026993877141</v>
      </c>
      <c r="AP423" s="75">
        <f t="shared" si="167"/>
        <v>0.46099106847189075</v>
      </c>
      <c r="AQ423" s="80"/>
    </row>
    <row r="424" spans="1:43" ht="12">
      <c r="A424" s="32">
        <v>3</v>
      </c>
      <c r="B424" s="41" t="s">
        <v>993</v>
      </c>
      <c r="C424" s="46" t="s">
        <v>377</v>
      </c>
      <c r="D424" s="5">
        <v>5261</v>
      </c>
      <c r="E424" s="5">
        <v>5273</v>
      </c>
      <c r="F424" s="82">
        <f t="shared" si="144"/>
        <v>0.0022809351834252043</v>
      </c>
      <c r="G424" s="14">
        <f t="shared" si="145"/>
        <v>5267</v>
      </c>
      <c r="H424" s="14">
        <f t="shared" si="146"/>
        <v>1854.4999999999995</v>
      </c>
      <c r="I424" s="14">
        <v>1446.4296686406105</v>
      </c>
      <c r="J424" s="10">
        <v>283.0083333333334</v>
      </c>
      <c r="K424" s="10">
        <v>37</v>
      </c>
      <c r="L424" s="17">
        <v>320.0083333333334</v>
      </c>
      <c r="M424" s="14">
        <f t="shared" si="147"/>
        <v>1766.438001973944</v>
      </c>
      <c r="N424" s="4">
        <v>444.66666666666663</v>
      </c>
      <c r="O424" s="4">
        <v>1201.3953313593897</v>
      </c>
      <c r="P424" s="26">
        <f t="shared" si="148"/>
        <v>3412.5000000000005</v>
      </c>
      <c r="Q424" s="9">
        <v>500.38776859874696</v>
      </c>
      <c r="R424" s="10">
        <v>946.0419000418635</v>
      </c>
      <c r="S424" s="11">
        <v>1446.4296686406105</v>
      </c>
      <c r="T424" s="12">
        <v>502.09089359874696</v>
      </c>
      <c r="U424" s="10">
        <v>835.7690989847733</v>
      </c>
      <c r="V424" s="66">
        <v>1337.8599925835204</v>
      </c>
      <c r="W424" s="51">
        <f t="shared" si="149"/>
        <v>0.3353783941473218</v>
      </c>
      <c r="X424" s="47">
        <f t="shared" si="150"/>
        <v>0.08442503639010189</v>
      </c>
      <c r="Y424" s="47">
        <f t="shared" si="151"/>
        <v>0.22809860097956897</v>
      </c>
      <c r="Z424" s="78">
        <f t="shared" si="152"/>
        <v>0.35209796848300734</v>
      </c>
      <c r="AA424" s="31">
        <f t="shared" si="153"/>
        <v>1</v>
      </c>
      <c r="AB424" s="59">
        <f t="shared" si="154"/>
        <v>0.6479020315169927</v>
      </c>
      <c r="AC424" s="59">
        <f t="shared" si="155"/>
        <v>0.13030525030525028</v>
      </c>
      <c r="AD424" s="59">
        <f t="shared" si="156"/>
        <v>0.35205723995879545</v>
      </c>
      <c r="AE424" s="51">
        <f t="shared" si="157"/>
        <v>0.14663377834395513</v>
      </c>
      <c r="AF424" s="47">
        <f t="shared" si="158"/>
        <v>0.2772283956166633</v>
      </c>
      <c r="AG424" s="52">
        <f t="shared" si="159"/>
        <v>0.09377533577533578</v>
      </c>
      <c r="AH424" s="31">
        <f t="shared" si="160"/>
        <v>0.5176375097359542</v>
      </c>
      <c r="AI424" s="31">
        <f t="shared" si="161"/>
        <v>1</v>
      </c>
      <c r="AJ424" s="31">
        <f t="shared" si="162"/>
        <v>0.6479427600412045</v>
      </c>
      <c r="AK424" s="31">
        <f t="shared" si="163"/>
        <v>0.2011061135970773</v>
      </c>
      <c r="AL424" s="31">
        <f t="shared" si="164"/>
        <v>0.7988938864029227</v>
      </c>
      <c r="AM424" s="31"/>
      <c r="AN424" s="17">
        <f t="shared" si="165"/>
        <v>1.890617555842936</v>
      </c>
      <c r="AO424" s="67">
        <f t="shared" si="166"/>
        <v>1.6645772899691147</v>
      </c>
      <c r="AP424" s="75">
        <f t="shared" si="167"/>
        <v>0.5778152350609963</v>
      </c>
      <c r="AQ424" s="80"/>
    </row>
    <row r="425" spans="1:43" ht="12">
      <c r="A425" s="32">
        <v>1</v>
      </c>
      <c r="B425" s="41" t="s">
        <v>719</v>
      </c>
      <c r="C425" s="46" t="s">
        <v>243</v>
      </c>
      <c r="D425" s="5">
        <v>8195</v>
      </c>
      <c r="E425" s="5">
        <v>8239</v>
      </c>
      <c r="F425" s="82">
        <f t="shared" si="144"/>
        <v>0.005369127516778523</v>
      </c>
      <c r="G425" s="14">
        <f t="shared" si="145"/>
        <v>8217</v>
      </c>
      <c r="H425" s="14">
        <f t="shared" si="146"/>
        <v>2776.000000000002</v>
      </c>
      <c r="I425" s="14">
        <v>3111.740822500111</v>
      </c>
      <c r="J425" s="10">
        <v>525.7765759301085</v>
      </c>
      <c r="K425" s="10">
        <v>74</v>
      </c>
      <c r="L425" s="17">
        <v>599.7765759301085</v>
      </c>
      <c r="M425" s="14">
        <f t="shared" si="147"/>
        <v>3711.517398430219</v>
      </c>
      <c r="N425" s="4">
        <v>243.16666666666666</v>
      </c>
      <c r="O425" s="4">
        <v>1486.3159349031127</v>
      </c>
      <c r="P425" s="26">
        <f t="shared" si="148"/>
        <v>5440.999999999998</v>
      </c>
      <c r="Q425" s="9">
        <v>379.79345493544565</v>
      </c>
      <c r="R425" s="10">
        <v>2731.9473675646645</v>
      </c>
      <c r="S425" s="11">
        <v>3111.74082250011</v>
      </c>
      <c r="T425" s="12">
        <v>385.0997049354455</v>
      </c>
      <c r="U425" s="10">
        <v>832.7715975343548</v>
      </c>
      <c r="V425" s="66">
        <v>1217.8713024698004</v>
      </c>
      <c r="W425" s="51">
        <f t="shared" si="149"/>
        <v>0.4516876473688961</v>
      </c>
      <c r="X425" s="47">
        <f t="shared" si="150"/>
        <v>0.029593119954565737</v>
      </c>
      <c r="Y425" s="47">
        <f t="shared" si="151"/>
        <v>0.180883039418658</v>
      </c>
      <c r="Z425" s="78">
        <f t="shared" si="152"/>
        <v>0.3378361932578802</v>
      </c>
      <c r="AA425" s="31">
        <f t="shared" si="153"/>
        <v>1</v>
      </c>
      <c r="AB425" s="59">
        <f t="shared" si="154"/>
        <v>0.6621638067421197</v>
      </c>
      <c r="AC425" s="59">
        <f t="shared" si="155"/>
        <v>0.04469153954542671</v>
      </c>
      <c r="AD425" s="59">
        <f t="shared" si="156"/>
        <v>0.2731696259700631</v>
      </c>
      <c r="AE425" s="51">
        <f t="shared" si="157"/>
        <v>0.06980214205760812</v>
      </c>
      <c r="AF425" s="47">
        <f t="shared" si="158"/>
        <v>0.5021039087602767</v>
      </c>
      <c r="AG425" s="52">
        <f t="shared" si="159"/>
        <v>0.11023278366662538</v>
      </c>
      <c r="AH425" s="31">
        <f t="shared" si="160"/>
        <v>0.6821388344845102</v>
      </c>
      <c r="AI425" s="31">
        <f t="shared" si="161"/>
        <v>1</v>
      </c>
      <c r="AJ425" s="31">
        <f t="shared" si="162"/>
        <v>0.726830374029937</v>
      </c>
      <c r="AK425" s="31">
        <f t="shared" si="163"/>
        <v>0.0614882662341598</v>
      </c>
      <c r="AL425" s="31">
        <f t="shared" si="164"/>
        <v>0.9385117337658402</v>
      </c>
      <c r="AM425" s="31"/>
      <c r="AN425" s="17">
        <f t="shared" si="165"/>
        <v>7.193244991620563</v>
      </c>
      <c r="AO425" s="67">
        <f t="shared" si="166"/>
        <v>2.1624830838910998</v>
      </c>
      <c r="AP425" s="75">
        <f t="shared" si="167"/>
        <v>0.26762241620922317</v>
      </c>
      <c r="AQ425" s="80"/>
    </row>
    <row r="426" spans="1:43" ht="12">
      <c r="A426" s="32">
        <v>3</v>
      </c>
      <c r="B426" s="41" t="s">
        <v>1165</v>
      </c>
      <c r="C426" s="46" t="s">
        <v>535</v>
      </c>
      <c r="D426" s="5">
        <v>7050</v>
      </c>
      <c r="E426" s="5">
        <v>7142</v>
      </c>
      <c r="F426" s="82">
        <f t="shared" si="144"/>
        <v>0.013049645390070922</v>
      </c>
      <c r="G426" s="14">
        <f t="shared" si="145"/>
        <v>7096</v>
      </c>
      <c r="H426" s="14">
        <f t="shared" si="146"/>
        <v>2353.760204909906</v>
      </c>
      <c r="I426" s="14">
        <v>2669.6314191066394</v>
      </c>
      <c r="J426" s="10">
        <v>463.6074561403508</v>
      </c>
      <c r="K426" s="10">
        <v>47</v>
      </c>
      <c r="L426" s="17">
        <v>510.6074561403508</v>
      </c>
      <c r="M426" s="14">
        <f t="shared" si="147"/>
        <v>3180.23887524699</v>
      </c>
      <c r="N426" s="4">
        <v>277.9166666666667</v>
      </c>
      <c r="O426" s="4">
        <v>1284.0842531764374</v>
      </c>
      <c r="P426" s="26">
        <f t="shared" si="148"/>
        <v>4742.239795090094</v>
      </c>
      <c r="Q426" s="9">
        <v>234.4412226829399</v>
      </c>
      <c r="R426" s="10">
        <v>2435.1901964237</v>
      </c>
      <c r="S426" s="11">
        <v>2669.63141910664</v>
      </c>
      <c r="T426" s="12">
        <v>239.51845593356026</v>
      </c>
      <c r="U426" s="10">
        <v>832.5367856056725</v>
      </c>
      <c r="V426" s="66">
        <v>1072.0552415392328</v>
      </c>
      <c r="W426" s="51">
        <f t="shared" si="149"/>
        <v>0.4481734604350324</v>
      </c>
      <c r="X426" s="47">
        <f t="shared" si="150"/>
        <v>0.0391652574220218</v>
      </c>
      <c r="Y426" s="47">
        <f t="shared" si="151"/>
        <v>0.18095888573512364</v>
      </c>
      <c r="Z426" s="78">
        <f t="shared" si="152"/>
        <v>0.3317023964078221</v>
      </c>
      <c r="AA426" s="31">
        <f t="shared" si="153"/>
        <v>1</v>
      </c>
      <c r="AB426" s="59">
        <f t="shared" si="154"/>
        <v>0.6682976035921778</v>
      </c>
      <c r="AC426" s="59">
        <f t="shared" si="155"/>
        <v>0.058604515729974126</v>
      </c>
      <c r="AD426" s="59">
        <f t="shared" si="156"/>
        <v>0.27077590097951637</v>
      </c>
      <c r="AE426" s="51">
        <f t="shared" si="157"/>
        <v>0.04943681315433901</v>
      </c>
      <c r="AF426" s="47">
        <f t="shared" si="158"/>
        <v>0.5135105565401793</v>
      </c>
      <c r="AG426" s="52">
        <f t="shared" si="159"/>
        <v>0.10767221359599134</v>
      </c>
      <c r="AH426" s="31">
        <f t="shared" si="160"/>
        <v>0.6706195832905096</v>
      </c>
      <c r="AI426" s="31">
        <f t="shared" si="161"/>
        <v>1</v>
      </c>
      <c r="AJ426" s="31">
        <f t="shared" si="162"/>
        <v>0.7292240990204836</v>
      </c>
      <c r="AK426" s="31">
        <f t="shared" si="163"/>
        <v>0.08036557734267631</v>
      </c>
      <c r="AL426" s="31">
        <f t="shared" si="164"/>
        <v>0.9196344226573238</v>
      </c>
      <c r="AM426" s="31"/>
      <c r="AN426" s="17">
        <f t="shared" si="165"/>
        <v>10.387209930725664</v>
      </c>
      <c r="AO426" s="67">
        <f t="shared" si="166"/>
        <v>3.4758773905782396</v>
      </c>
      <c r="AP426" s="75">
        <f t="shared" si="167"/>
        <v>0.311854580241744</v>
      </c>
      <c r="AQ426" s="80"/>
    </row>
    <row r="427" spans="1:43" ht="12">
      <c r="A427" s="32">
        <v>3</v>
      </c>
      <c r="B427" s="41" t="s">
        <v>1053</v>
      </c>
      <c r="C427" s="46" t="s">
        <v>405</v>
      </c>
      <c r="D427" s="5">
        <v>11937</v>
      </c>
      <c r="E427" s="5">
        <v>12020</v>
      </c>
      <c r="F427" s="82">
        <f t="shared" si="144"/>
        <v>0.006953170813437212</v>
      </c>
      <c r="G427" s="14">
        <f t="shared" si="145"/>
        <v>11978.5</v>
      </c>
      <c r="H427" s="14">
        <f t="shared" si="146"/>
        <v>4085.916666666667</v>
      </c>
      <c r="I427" s="14">
        <v>3949.205952369573</v>
      </c>
      <c r="J427" s="10">
        <v>433.59993961352666</v>
      </c>
      <c r="K427" s="10">
        <v>27.5</v>
      </c>
      <c r="L427" s="17">
        <v>461.09993961352666</v>
      </c>
      <c r="M427" s="14">
        <f t="shared" si="147"/>
        <v>4410.3058919831</v>
      </c>
      <c r="N427" s="4">
        <v>906.3333333333334</v>
      </c>
      <c r="O427" s="4">
        <v>2575.9441080169</v>
      </c>
      <c r="P427" s="26">
        <f t="shared" si="148"/>
        <v>7892.583333333333</v>
      </c>
      <c r="Q427" s="9">
        <v>286.383064738514</v>
      </c>
      <c r="R427" s="10">
        <v>3662.8228876310623</v>
      </c>
      <c r="S427" s="11">
        <v>3949.205952369576</v>
      </c>
      <c r="T427" s="12">
        <v>286.383064738514</v>
      </c>
      <c r="U427" s="10">
        <v>832.400249979539</v>
      </c>
      <c r="V427" s="66">
        <v>1118.7833147180531</v>
      </c>
      <c r="W427" s="51">
        <f t="shared" si="149"/>
        <v>0.36818515606988356</v>
      </c>
      <c r="X427" s="47">
        <f t="shared" si="150"/>
        <v>0.07566334126420948</v>
      </c>
      <c r="Y427" s="47">
        <f t="shared" si="151"/>
        <v>0.2150473020843094</v>
      </c>
      <c r="Z427" s="78">
        <f t="shared" si="152"/>
        <v>0.3411042005815976</v>
      </c>
      <c r="AA427" s="31">
        <f t="shared" si="153"/>
        <v>1</v>
      </c>
      <c r="AB427" s="59">
        <f t="shared" si="154"/>
        <v>0.6588957994184024</v>
      </c>
      <c r="AC427" s="59">
        <f t="shared" si="155"/>
        <v>0.11483354626178587</v>
      </c>
      <c r="AD427" s="59">
        <f t="shared" si="156"/>
        <v>0.3263752816061788</v>
      </c>
      <c r="AE427" s="51">
        <f t="shared" si="157"/>
        <v>0.036285085965327875</v>
      </c>
      <c r="AF427" s="47">
        <f t="shared" si="158"/>
        <v>0.4640841576118165</v>
      </c>
      <c r="AG427" s="52">
        <f t="shared" si="159"/>
        <v>0.05842192855489141</v>
      </c>
      <c r="AH427" s="31">
        <f t="shared" si="160"/>
        <v>0.5587911721320358</v>
      </c>
      <c r="AI427" s="31">
        <f t="shared" si="161"/>
        <v>1.0000000000000004</v>
      </c>
      <c r="AJ427" s="31">
        <f t="shared" si="162"/>
        <v>0.6736247183938212</v>
      </c>
      <c r="AK427" s="31">
        <f t="shared" si="163"/>
        <v>0.17047109930228352</v>
      </c>
      <c r="AL427" s="31">
        <f t="shared" si="164"/>
        <v>0.8295289006977166</v>
      </c>
      <c r="AM427" s="31"/>
      <c r="AN427" s="17">
        <f t="shared" si="165"/>
        <v>12.78994234863522</v>
      </c>
      <c r="AO427" s="67">
        <f t="shared" si="166"/>
        <v>2.9065973252977564</v>
      </c>
      <c r="AP427" s="75">
        <f t="shared" si="167"/>
        <v>0.2107766118097963</v>
      </c>
      <c r="AQ427" s="80"/>
    </row>
    <row r="428" spans="1:43" ht="12">
      <c r="A428" s="32">
        <v>1</v>
      </c>
      <c r="B428" s="41" t="s">
        <v>843</v>
      </c>
      <c r="C428" s="46" t="s">
        <v>121</v>
      </c>
      <c r="D428" s="5">
        <v>10227</v>
      </c>
      <c r="E428" s="5">
        <v>10281</v>
      </c>
      <c r="F428" s="82">
        <f t="shared" si="144"/>
        <v>0.005280140803754767</v>
      </c>
      <c r="G428" s="14">
        <f t="shared" si="145"/>
        <v>10254</v>
      </c>
      <c r="H428" s="14">
        <f t="shared" si="146"/>
        <v>3574.5</v>
      </c>
      <c r="I428" s="14">
        <v>3776.8763566340986</v>
      </c>
      <c r="J428" s="10">
        <v>763.5050324675325</v>
      </c>
      <c r="K428" s="10">
        <v>57.5</v>
      </c>
      <c r="L428" s="17">
        <v>821.0050324675325</v>
      </c>
      <c r="M428" s="14">
        <f t="shared" si="147"/>
        <v>4597.881389101631</v>
      </c>
      <c r="N428" s="4">
        <v>162.16666666666666</v>
      </c>
      <c r="O428" s="4">
        <v>1919.4519442317023</v>
      </c>
      <c r="P428" s="26">
        <f t="shared" si="148"/>
        <v>6679.5</v>
      </c>
      <c r="Q428" s="9">
        <v>330.27551617327197</v>
      </c>
      <c r="R428" s="10">
        <v>3446.600840460829</v>
      </c>
      <c r="S428" s="11">
        <v>3776.8763566341013</v>
      </c>
      <c r="T428" s="12">
        <v>335.8476400670773</v>
      </c>
      <c r="U428" s="10">
        <v>823.9415767084656</v>
      </c>
      <c r="V428" s="66">
        <v>1159.7892167755429</v>
      </c>
      <c r="W428" s="51">
        <f t="shared" si="149"/>
        <v>0.44839880915756103</v>
      </c>
      <c r="X428" s="47">
        <f t="shared" si="150"/>
        <v>0.015814966517131525</v>
      </c>
      <c r="Y428" s="47">
        <f t="shared" si="151"/>
        <v>0.18719055434286155</v>
      </c>
      <c r="Z428" s="78">
        <f t="shared" si="152"/>
        <v>0.3485956699824459</v>
      </c>
      <c r="AA428" s="31">
        <f t="shared" si="153"/>
        <v>1</v>
      </c>
      <c r="AB428" s="59">
        <f t="shared" si="154"/>
        <v>0.6514043300175542</v>
      </c>
      <c r="AC428" s="59">
        <f t="shared" si="155"/>
        <v>0.0242782643411433</v>
      </c>
      <c r="AD428" s="59">
        <f t="shared" si="156"/>
        <v>0.287364614751359</v>
      </c>
      <c r="AE428" s="51">
        <f t="shared" si="157"/>
        <v>0.04944614359956164</v>
      </c>
      <c r="AF428" s="47">
        <f t="shared" si="158"/>
        <v>0.5159968321672025</v>
      </c>
      <c r="AG428" s="52">
        <f t="shared" si="159"/>
        <v>0.12291414514073395</v>
      </c>
      <c r="AH428" s="31">
        <f t="shared" si="160"/>
        <v>0.6883571209074981</v>
      </c>
      <c r="AI428" s="31">
        <f t="shared" si="161"/>
        <v>1.0000000000000004</v>
      </c>
      <c r="AJ428" s="31">
        <f t="shared" si="162"/>
        <v>0.712635385248641</v>
      </c>
      <c r="AK428" s="31">
        <f t="shared" si="163"/>
        <v>0.034068283506119366</v>
      </c>
      <c r="AL428" s="31">
        <f t="shared" si="164"/>
        <v>0.9659317164938805</v>
      </c>
      <c r="AM428" s="31"/>
      <c r="AN428" s="17">
        <f t="shared" si="165"/>
        <v>10.435532371260132</v>
      </c>
      <c r="AO428" s="67">
        <f t="shared" si="166"/>
        <v>2.453319536632455</v>
      </c>
      <c r="AP428" s="75">
        <f t="shared" si="167"/>
        <v>0.21815423617487725</v>
      </c>
      <c r="AQ428" s="80"/>
    </row>
    <row r="429" spans="1:43" ht="12">
      <c r="A429" s="32">
        <v>3</v>
      </c>
      <c r="B429" s="41" t="s">
        <v>950</v>
      </c>
      <c r="C429" s="46" t="s">
        <v>359</v>
      </c>
      <c r="D429" s="5">
        <v>11214</v>
      </c>
      <c r="E429" s="5">
        <v>11338</v>
      </c>
      <c r="F429" s="82">
        <f t="shared" si="144"/>
        <v>0.011057606563224541</v>
      </c>
      <c r="G429" s="14">
        <f t="shared" si="145"/>
        <v>11276</v>
      </c>
      <c r="H429" s="14">
        <f t="shared" si="146"/>
        <v>3993.5</v>
      </c>
      <c r="I429" s="14">
        <v>3870.6959893555213</v>
      </c>
      <c r="J429" s="10">
        <v>780.1207851086114</v>
      </c>
      <c r="K429" s="10">
        <v>125.75</v>
      </c>
      <c r="L429" s="17">
        <v>905.8707851086114</v>
      </c>
      <c r="M429" s="14">
        <f t="shared" si="147"/>
        <v>4776.566774464132</v>
      </c>
      <c r="N429" s="4">
        <v>543.6666666666666</v>
      </c>
      <c r="O429" s="4">
        <v>1962.2665588692005</v>
      </c>
      <c r="P429" s="26">
        <f t="shared" si="148"/>
        <v>7282.5</v>
      </c>
      <c r="Q429" s="9">
        <v>594.5164460466365</v>
      </c>
      <c r="R429" s="10">
        <v>3276.1795433088873</v>
      </c>
      <c r="S429" s="11">
        <v>3870.695989355524</v>
      </c>
      <c r="T429" s="12">
        <v>598.8512362564264</v>
      </c>
      <c r="U429" s="10">
        <v>821.2693396333457</v>
      </c>
      <c r="V429" s="66">
        <v>1420.1205758897722</v>
      </c>
      <c r="W429" s="51">
        <f t="shared" si="149"/>
        <v>0.42360471572048</v>
      </c>
      <c r="X429" s="47">
        <f t="shared" si="150"/>
        <v>0.04821449686650112</v>
      </c>
      <c r="Y429" s="47">
        <f t="shared" si="151"/>
        <v>0.1740215110738915</v>
      </c>
      <c r="Z429" s="78">
        <f t="shared" si="152"/>
        <v>0.35415927633912736</v>
      </c>
      <c r="AA429" s="31">
        <f t="shared" si="153"/>
        <v>1</v>
      </c>
      <c r="AB429" s="59">
        <f t="shared" si="154"/>
        <v>0.6458407236608726</v>
      </c>
      <c r="AC429" s="59">
        <f t="shared" si="155"/>
        <v>0.0746538505549834</v>
      </c>
      <c r="AD429" s="59">
        <f t="shared" si="156"/>
        <v>0.2694495789727704</v>
      </c>
      <c r="AE429" s="51">
        <f t="shared" si="157"/>
        <v>0.08163631253644167</v>
      </c>
      <c r="AF429" s="47">
        <f t="shared" si="158"/>
        <v>0.4498701741584466</v>
      </c>
      <c r="AG429" s="52">
        <f t="shared" si="159"/>
        <v>0.12439008377735823</v>
      </c>
      <c r="AH429" s="31">
        <f t="shared" si="160"/>
        <v>0.6558965704722466</v>
      </c>
      <c r="AI429" s="31">
        <f t="shared" si="161"/>
        <v>1.0000000000000004</v>
      </c>
      <c r="AJ429" s="31">
        <f t="shared" si="162"/>
        <v>0.7305504210272296</v>
      </c>
      <c r="AK429" s="31">
        <f t="shared" si="163"/>
        <v>0.10218849843384165</v>
      </c>
      <c r="AL429" s="31">
        <f t="shared" si="164"/>
        <v>0.8978115015661583</v>
      </c>
      <c r="AM429" s="31"/>
      <c r="AN429" s="17">
        <f t="shared" si="165"/>
        <v>5.510662598309163</v>
      </c>
      <c r="AO429" s="67">
        <f t="shared" si="166"/>
        <v>1.3714079389187075</v>
      </c>
      <c r="AP429" s="75">
        <f t="shared" si="167"/>
        <v>0.21217614142052219</v>
      </c>
      <c r="AQ429" s="80"/>
    </row>
    <row r="430" spans="1:43" ht="12">
      <c r="A430" s="32">
        <v>1</v>
      </c>
      <c r="B430" s="41" t="s">
        <v>688</v>
      </c>
      <c r="C430" s="46" t="s">
        <v>216</v>
      </c>
      <c r="D430" s="5">
        <v>4755</v>
      </c>
      <c r="E430" s="5">
        <v>4805</v>
      </c>
      <c r="F430" s="82">
        <f t="shared" si="144"/>
        <v>0.010515247108307046</v>
      </c>
      <c r="G430" s="14">
        <f t="shared" si="145"/>
        <v>4780</v>
      </c>
      <c r="H430" s="14">
        <f t="shared" si="146"/>
        <v>1696.5</v>
      </c>
      <c r="I430" s="14">
        <v>1388.4611472214117</v>
      </c>
      <c r="J430" s="10">
        <v>482.9463869463869</v>
      </c>
      <c r="K430" s="10">
        <v>10.5</v>
      </c>
      <c r="L430" s="17">
        <v>493.4463869463869</v>
      </c>
      <c r="M430" s="14">
        <f t="shared" si="147"/>
        <v>1881.9075341677985</v>
      </c>
      <c r="N430" s="4">
        <v>160.16666666666669</v>
      </c>
      <c r="O430" s="4">
        <v>1041.4257991655347</v>
      </c>
      <c r="P430" s="26">
        <f t="shared" si="148"/>
        <v>3083.5</v>
      </c>
      <c r="Q430" s="9">
        <v>61.3194339761192</v>
      </c>
      <c r="R430" s="10">
        <v>1327.141713245292</v>
      </c>
      <c r="S430" s="11">
        <v>1388.4611472214112</v>
      </c>
      <c r="T430" s="12">
        <v>61.549272685796616</v>
      </c>
      <c r="U430" s="10">
        <v>817.7376197771729</v>
      </c>
      <c r="V430" s="66">
        <v>879.2868924629695</v>
      </c>
      <c r="W430" s="51">
        <f t="shared" si="149"/>
        <v>0.3937045050560248</v>
      </c>
      <c r="X430" s="47">
        <f t="shared" si="150"/>
        <v>0.03350767085076709</v>
      </c>
      <c r="Y430" s="47">
        <f t="shared" si="151"/>
        <v>0.2178715061015763</v>
      </c>
      <c r="Z430" s="78">
        <f t="shared" si="152"/>
        <v>0.3549163179916318</v>
      </c>
      <c r="AA430" s="31">
        <f t="shared" si="153"/>
        <v>1</v>
      </c>
      <c r="AB430" s="59">
        <f t="shared" si="154"/>
        <v>0.6450836820083682</v>
      </c>
      <c r="AC430" s="59">
        <f t="shared" si="155"/>
        <v>0.05194313820874548</v>
      </c>
      <c r="AD430" s="59">
        <f t="shared" si="156"/>
        <v>0.3377414623530192</v>
      </c>
      <c r="AE430" s="51">
        <f t="shared" si="157"/>
        <v>0.01988630905663019</v>
      </c>
      <c r="AF430" s="47">
        <f t="shared" si="158"/>
        <v>0.43040107450795917</v>
      </c>
      <c r="AG430" s="52">
        <f t="shared" si="159"/>
        <v>0.16002801587364582</v>
      </c>
      <c r="AH430" s="31">
        <f t="shared" si="160"/>
        <v>0.6103153994382352</v>
      </c>
      <c r="AI430" s="31">
        <f t="shared" si="161"/>
        <v>0.9999999999999999</v>
      </c>
      <c r="AJ430" s="31">
        <f t="shared" si="162"/>
        <v>0.6622585376469808</v>
      </c>
      <c r="AK430" s="31">
        <f t="shared" si="163"/>
        <v>0.07843332362811145</v>
      </c>
      <c r="AL430" s="31">
        <f t="shared" si="164"/>
        <v>0.9215666763718885</v>
      </c>
      <c r="AM430" s="31"/>
      <c r="AN430" s="17">
        <f t="shared" si="165"/>
        <v>21.643084862168596</v>
      </c>
      <c r="AO430" s="67">
        <f t="shared" si="166"/>
        <v>13.28590223887207</v>
      </c>
      <c r="AP430" s="75">
        <f t="shared" si="167"/>
        <v>0.5889524682873767</v>
      </c>
      <c r="AQ430" s="80"/>
    </row>
    <row r="431" spans="1:43" ht="12">
      <c r="A431" s="32">
        <v>1</v>
      </c>
      <c r="B431" s="41" t="s">
        <v>697</v>
      </c>
      <c r="C431" s="46" t="s">
        <v>185</v>
      </c>
      <c r="D431" s="5">
        <v>9569</v>
      </c>
      <c r="E431" s="5">
        <v>9558</v>
      </c>
      <c r="F431" s="82">
        <f t="shared" si="144"/>
        <v>-0.0011495454070435782</v>
      </c>
      <c r="G431" s="14">
        <f t="shared" si="145"/>
        <v>9563.5</v>
      </c>
      <c r="H431" s="14">
        <f t="shared" si="146"/>
        <v>3395.5</v>
      </c>
      <c r="I431" s="14">
        <v>3735.4180617502993</v>
      </c>
      <c r="J431" s="10">
        <v>520.5706168831169</v>
      </c>
      <c r="K431" s="10">
        <v>43.875</v>
      </c>
      <c r="L431" s="17">
        <v>564.4456168831169</v>
      </c>
      <c r="M431" s="14">
        <f t="shared" si="147"/>
        <v>4299.863678633416</v>
      </c>
      <c r="N431" s="4">
        <v>174.08333333333334</v>
      </c>
      <c r="O431" s="4">
        <v>1694.052988033251</v>
      </c>
      <c r="P431" s="26">
        <f t="shared" si="148"/>
        <v>6168</v>
      </c>
      <c r="Q431" s="9">
        <v>347.7670467012028</v>
      </c>
      <c r="R431" s="10">
        <v>3387.651015049097</v>
      </c>
      <c r="S431" s="11">
        <v>3735.4180617503</v>
      </c>
      <c r="T431" s="12">
        <v>352.24251713131025</v>
      </c>
      <c r="U431" s="10">
        <v>796.1468047812895</v>
      </c>
      <c r="V431" s="66">
        <v>1148.3893219125998</v>
      </c>
      <c r="W431" s="51">
        <f t="shared" si="149"/>
        <v>0.4496119285443003</v>
      </c>
      <c r="X431" s="47">
        <f t="shared" si="150"/>
        <v>0.018202889458183023</v>
      </c>
      <c r="Y431" s="47">
        <f t="shared" si="151"/>
        <v>0.17713734386294255</v>
      </c>
      <c r="Z431" s="78">
        <f t="shared" si="152"/>
        <v>0.3550478381345742</v>
      </c>
      <c r="AA431" s="31">
        <f t="shared" si="153"/>
        <v>1</v>
      </c>
      <c r="AB431" s="59">
        <f t="shared" si="154"/>
        <v>0.6449521618654258</v>
      </c>
      <c r="AC431" s="59">
        <f t="shared" si="155"/>
        <v>0.028223627323821877</v>
      </c>
      <c r="AD431" s="59">
        <f t="shared" si="156"/>
        <v>0.2746519111597359</v>
      </c>
      <c r="AE431" s="51">
        <f t="shared" si="157"/>
        <v>0.05638246541848294</v>
      </c>
      <c r="AF431" s="47">
        <f t="shared" si="158"/>
        <v>0.5492300608056253</v>
      </c>
      <c r="AG431" s="52">
        <f t="shared" si="159"/>
        <v>0.09151193529233413</v>
      </c>
      <c r="AH431" s="31">
        <f t="shared" si="160"/>
        <v>0.6971244615164424</v>
      </c>
      <c r="AI431" s="31">
        <f t="shared" si="161"/>
        <v>1.0000000000000002</v>
      </c>
      <c r="AJ431" s="31">
        <f t="shared" si="162"/>
        <v>0.7253480888402641</v>
      </c>
      <c r="AK431" s="31">
        <f t="shared" si="163"/>
        <v>0.038910459347797736</v>
      </c>
      <c r="AL431" s="31">
        <f t="shared" si="164"/>
        <v>0.9610895406522023</v>
      </c>
      <c r="AM431" s="31"/>
      <c r="AN431" s="17">
        <f t="shared" si="165"/>
        <v>9.741150138241032</v>
      </c>
      <c r="AO431" s="67">
        <f t="shared" si="166"/>
        <v>2.2602234712185494</v>
      </c>
      <c r="AP431" s="75">
        <f t="shared" si="167"/>
        <v>0.21313459206443952</v>
      </c>
      <c r="AQ431" s="80"/>
    </row>
    <row r="432" spans="1:43" ht="12">
      <c r="A432" s="32">
        <v>1</v>
      </c>
      <c r="B432" s="41" t="s">
        <v>603</v>
      </c>
      <c r="C432" s="46" t="s">
        <v>35</v>
      </c>
      <c r="D432" s="5">
        <v>8363</v>
      </c>
      <c r="E432" s="5">
        <v>8522</v>
      </c>
      <c r="F432" s="82">
        <f t="shared" si="144"/>
        <v>0.019012316154490016</v>
      </c>
      <c r="G432" s="14">
        <f t="shared" si="145"/>
        <v>8442.5</v>
      </c>
      <c r="H432" s="14">
        <f t="shared" si="146"/>
        <v>2632</v>
      </c>
      <c r="I432" s="14">
        <v>3459.3270351128344</v>
      </c>
      <c r="J432" s="10">
        <v>481.8251988143435</v>
      </c>
      <c r="K432" s="10">
        <v>17</v>
      </c>
      <c r="L432" s="17">
        <v>498.8251988143435</v>
      </c>
      <c r="M432" s="14">
        <f t="shared" si="147"/>
        <v>3958.152233927178</v>
      </c>
      <c r="N432" s="4">
        <v>189.75</v>
      </c>
      <c r="O432" s="4">
        <v>1662.5977660728227</v>
      </c>
      <c r="P432" s="26">
        <f t="shared" si="148"/>
        <v>5810.5</v>
      </c>
      <c r="Q432" s="9">
        <v>274.61254012972313</v>
      </c>
      <c r="R432" s="10">
        <v>3184.714494983109</v>
      </c>
      <c r="S432" s="11">
        <v>3459.327035112832</v>
      </c>
      <c r="T432" s="12">
        <v>276.9147722725803</v>
      </c>
      <c r="U432" s="10">
        <v>793.2266970956205</v>
      </c>
      <c r="V432" s="66">
        <v>1070.141469368201</v>
      </c>
      <c r="W432" s="51">
        <f t="shared" si="149"/>
        <v>0.46883650979297337</v>
      </c>
      <c r="X432" s="47">
        <f t="shared" si="150"/>
        <v>0.02247557003257329</v>
      </c>
      <c r="Y432" s="47">
        <f t="shared" si="151"/>
        <v>0.1969319237279032</v>
      </c>
      <c r="Z432" s="78">
        <f t="shared" si="152"/>
        <v>0.31175599644655017</v>
      </c>
      <c r="AA432" s="31">
        <f t="shared" si="153"/>
        <v>1</v>
      </c>
      <c r="AB432" s="59">
        <f t="shared" si="154"/>
        <v>0.6882440035534498</v>
      </c>
      <c r="AC432" s="59">
        <f t="shared" si="155"/>
        <v>0.03265639790035281</v>
      </c>
      <c r="AD432" s="59">
        <f t="shared" si="156"/>
        <v>0.2861367810124469</v>
      </c>
      <c r="AE432" s="51">
        <f t="shared" si="157"/>
        <v>0.04726143019184634</v>
      </c>
      <c r="AF432" s="47">
        <f t="shared" si="158"/>
        <v>0.5480964624357816</v>
      </c>
      <c r="AG432" s="52">
        <f t="shared" si="159"/>
        <v>0.08584892845957207</v>
      </c>
      <c r="AH432" s="31">
        <f t="shared" si="160"/>
        <v>0.6812068210872</v>
      </c>
      <c r="AI432" s="31">
        <f t="shared" si="161"/>
        <v>0.9999999999999997</v>
      </c>
      <c r="AJ432" s="31">
        <f t="shared" si="162"/>
        <v>0.7138632189875532</v>
      </c>
      <c r="AK432" s="31">
        <f t="shared" si="163"/>
        <v>0.04574601552755193</v>
      </c>
      <c r="AL432" s="31">
        <f t="shared" si="164"/>
        <v>0.954253984472448</v>
      </c>
      <c r="AM432" s="31"/>
      <c r="AN432" s="17">
        <f t="shared" si="165"/>
        <v>11.59711968535266</v>
      </c>
      <c r="AO432" s="67">
        <f t="shared" si="166"/>
        <v>2.864515643516518</v>
      </c>
      <c r="AP432" s="75">
        <f t="shared" si="167"/>
        <v>0.22930086951716838</v>
      </c>
      <c r="AQ432" s="80"/>
    </row>
    <row r="433" spans="1:43" ht="12">
      <c r="A433" s="32">
        <v>1</v>
      </c>
      <c r="B433" s="41" t="s">
        <v>850</v>
      </c>
      <c r="C433" s="46" t="s">
        <v>166</v>
      </c>
      <c r="D433" s="5">
        <v>7895</v>
      </c>
      <c r="E433" s="5">
        <v>7926</v>
      </c>
      <c r="F433" s="82">
        <f t="shared" si="144"/>
        <v>0.0039265357821405954</v>
      </c>
      <c r="G433" s="14">
        <f t="shared" si="145"/>
        <v>7910.5</v>
      </c>
      <c r="H433" s="14">
        <f t="shared" si="146"/>
        <v>2725.499999999999</v>
      </c>
      <c r="I433" s="14">
        <v>3049.3145279446767</v>
      </c>
      <c r="J433" s="10">
        <v>445.2737017884076</v>
      </c>
      <c r="K433" s="10">
        <v>82</v>
      </c>
      <c r="L433" s="17">
        <v>527.2737017884076</v>
      </c>
      <c r="M433" s="14">
        <f t="shared" si="147"/>
        <v>3576.5882297330845</v>
      </c>
      <c r="N433" s="4">
        <v>211.41666666666666</v>
      </c>
      <c r="O433" s="4">
        <v>1396.9951036002496</v>
      </c>
      <c r="P433" s="26">
        <f t="shared" si="148"/>
        <v>5185.000000000001</v>
      </c>
      <c r="Q433" s="9">
        <v>481.5798972965689</v>
      </c>
      <c r="R433" s="10">
        <v>2567.734630648109</v>
      </c>
      <c r="S433" s="11">
        <v>3049.314527944678</v>
      </c>
      <c r="T433" s="12">
        <v>484.72893575810735</v>
      </c>
      <c r="U433" s="10">
        <v>780.6852331573501</v>
      </c>
      <c r="V433" s="66">
        <v>1265.4141689154576</v>
      </c>
      <c r="W433" s="51">
        <f t="shared" si="149"/>
        <v>0.4521317526999664</v>
      </c>
      <c r="X433" s="47">
        <f t="shared" si="150"/>
        <v>0.026726081368645047</v>
      </c>
      <c r="Y433" s="47">
        <f t="shared" si="151"/>
        <v>0.17660010158653053</v>
      </c>
      <c r="Z433" s="78">
        <f t="shared" si="152"/>
        <v>0.344542064344858</v>
      </c>
      <c r="AA433" s="31">
        <f t="shared" si="153"/>
        <v>1</v>
      </c>
      <c r="AB433" s="59">
        <f t="shared" si="154"/>
        <v>0.655457935655142</v>
      </c>
      <c r="AC433" s="59">
        <f t="shared" si="155"/>
        <v>0.04077467052394727</v>
      </c>
      <c r="AD433" s="59">
        <f t="shared" si="156"/>
        <v>0.2694301067695756</v>
      </c>
      <c r="AE433" s="51">
        <f t="shared" si="157"/>
        <v>0.09287944017291587</v>
      </c>
      <c r="AF433" s="47">
        <f t="shared" si="158"/>
        <v>0.495223651041101</v>
      </c>
      <c r="AG433" s="52">
        <f t="shared" si="159"/>
        <v>0.10169213149246047</v>
      </c>
      <c r="AH433" s="31">
        <f t="shared" si="160"/>
        <v>0.6897952227064773</v>
      </c>
      <c r="AI433" s="31">
        <f t="shared" si="161"/>
        <v>1.0000000000000002</v>
      </c>
      <c r="AJ433" s="31">
        <f t="shared" si="162"/>
        <v>0.7305698932304243</v>
      </c>
      <c r="AK433" s="31">
        <f t="shared" si="163"/>
        <v>0.0558121418659211</v>
      </c>
      <c r="AL433" s="31">
        <f t="shared" si="164"/>
        <v>0.9441878581340789</v>
      </c>
      <c r="AM433" s="31"/>
      <c r="AN433" s="17">
        <f t="shared" si="165"/>
        <v>5.3318974588900545</v>
      </c>
      <c r="AO433" s="67">
        <f t="shared" si="166"/>
        <v>1.6105604092653814</v>
      </c>
      <c r="AP433" s="75">
        <f t="shared" si="167"/>
        <v>0.2560199107054901</v>
      </c>
      <c r="AQ433" s="80"/>
    </row>
    <row r="434" spans="1:43" ht="12">
      <c r="A434" s="32">
        <v>1</v>
      </c>
      <c r="B434" s="41" t="s">
        <v>736</v>
      </c>
      <c r="C434" s="46" t="s">
        <v>269</v>
      </c>
      <c r="D434" s="5">
        <v>8423</v>
      </c>
      <c r="E434" s="5">
        <v>8460</v>
      </c>
      <c r="F434" s="82">
        <f t="shared" si="144"/>
        <v>0.004392734180220824</v>
      </c>
      <c r="G434" s="14">
        <f t="shared" si="145"/>
        <v>8441.5</v>
      </c>
      <c r="H434" s="14">
        <f t="shared" si="146"/>
        <v>2924</v>
      </c>
      <c r="I434" s="14">
        <v>3082.881017586783</v>
      </c>
      <c r="J434" s="10">
        <v>633.8314685314685</v>
      </c>
      <c r="K434" s="10">
        <v>162</v>
      </c>
      <c r="L434" s="17">
        <v>795.8314685314685</v>
      </c>
      <c r="M434" s="14">
        <f t="shared" si="147"/>
        <v>3878.7124861182515</v>
      </c>
      <c r="N434" s="4">
        <v>199.83333333333331</v>
      </c>
      <c r="O434" s="4">
        <v>1438.954180548415</v>
      </c>
      <c r="P434" s="26">
        <f t="shared" si="148"/>
        <v>5517.5</v>
      </c>
      <c r="Q434" s="9">
        <v>551.5128830083585</v>
      </c>
      <c r="R434" s="10">
        <v>2531.368134578426</v>
      </c>
      <c r="S434" s="11">
        <v>3082.8810175867848</v>
      </c>
      <c r="T434" s="12">
        <v>559.3709187226441</v>
      </c>
      <c r="U434" s="10">
        <v>776.3446956426399</v>
      </c>
      <c r="V434" s="66">
        <v>1335.715614365284</v>
      </c>
      <c r="W434" s="51">
        <f t="shared" si="149"/>
        <v>0.45948142938082703</v>
      </c>
      <c r="X434" s="47">
        <f t="shared" si="150"/>
        <v>0.02367272799068096</v>
      </c>
      <c r="Y434" s="47">
        <f t="shared" si="151"/>
        <v>0.1704619061243162</v>
      </c>
      <c r="Z434" s="78">
        <f t="shared" si="152"/>
        <v>0.3463839365041758</v>
      </c>
      <c r="AA434" s="31">
        <f t="shared" si="153"/>
        <v>1</v>
      </c>
      <c r="AB434" s="59">
        <f t="shared" si="154"/>
        <v>0.6536160634958242</v>
      </c>
      <c r="AC434" s="59">
        <f t="shared" si="155"/>
        <v>0.03621809394351306</v>
      </c>
      <c r="AD434" s="59">
        <f t="shared" si="156"/>
        <v>0.2607982203078233</v>
      </c>
      <c r="AE434" s="51">
        <f t="shared" si="157"/>
        <v>0.09995702455973873</v>
      </c>
      <c r="AF434" s="47">
        <f t="shared" si="158"/>
        <v>0.45878896865943386</v>
      </c>
      <c r="AG434" s="52">
        <f t="shared" si="159"/>
        <v>0.14423769252949134</v>
      </c>
      <c r="AH434" s="31">
        <f t="shared" si="160"/>
        <v>0.702983685748664</v>
      </c>
      <c r="AI434" s="31">
        <f t="shared" si="161"/>
        <v>1.0000000000000004</v>
      </c>
      <c r="AJ434" s="31">
        <f t="shared" si="162"/>
        <v>0.7392017796921767</v>
      </c>
      <c r="AK434" s="31">
        <f t="shared" si="163"/>
        <v>0.048996221246376384</v>
      </c>
      <c r="AL434" s="31">
        <f t="shared" si="164"/>
        <v>0.9510037787536236</v>
      </c>
      <c r="AM434" s="31"/>
      <c r="AN434" s="17">
        <f t="shared" si="165"/>
        <v>4.589862200082209</v>
      </c>
      <c r="AO434" s="67">
        <f t="shared" si="166"/>
        <v>1.3878889117358264</v>
      </c>
      <c r="AP434" s="75">
        <f t="shared" si="167"/>
        <v>0.25182441074237316</v>
      </c>
      <c r="AQ434" s="80"/>
    </row>
    <row r="435" spans="1:43" ht="12">
      <c r="A435" s="32">
        <v>3</v>
      </c>
      <c r="B435" s="41" t="s">
        <v>1026</v>
      </c>
      <c r="C435" s="46" t="s">
        <v>448</v>
      </c>
      <c r="D435" s="5">
        <v>5687</v>
      </c>
      <c r="E435" s="5">
        <v>5739</v>
      </c>
      <c r="F435" s="82">
        <f t="shared" si="144"/>
        <v>0.009143660981185159</v>
      </c>
      <c r="G435" s="14">
        <f t="shared" si="145"/>
        <v>5713</v>
      </c>
      <c r="H435" s="14">
        <f t="shared" si="146"/>
        <v>1758.5</v>
      </c>
      <c r="I435" s="14">
        <v>2009.9946330793448</v>
      </c>
      <c r="J435" s="10">
        <v>497.78910256410273</v>
      </c>
      <c r="K435" s="10">
        <v>32.5</v>
      </c>
      <c r="L435" s="17">
        <v>530.2891025641027</v>
      </c>
      <c r="M435" s="14">
        <f t="shared" si="147"/>
        <v>2540.2837356434475</v>
      </c>
      <c r="N435" s="4">
        <v>221.66666666666666</v>
      </c>
      <c r="O435" s="4">
        <v>1192.549597689886</v>
      </c>
      <c r="P435" s="26">
        <f t="shared" si="148"/>
        <v>3954.5</v>
      </c>
      <c r="Q435" s="9">
        <v>209.02238738322131</v>
      </c>
      <c r="R435" s="10">
        <v>1800.9722456961229</v>
      </c>
      <c r="S435" s="11">
        <v>2009.994633079344</v>
      </c>
      <c r="T435" s="12">
        <v>211.6072930435987</v>
      </c>
      <c r="U435" s="10">
        <v>771.5019846343704</v>
      </c>
      <c r="V435" s="66">
        <v>983.1092776779691</v>
      </c>
      <c r="W435" s="51">
        <f t="shared" si="149"/>
        <v>0.44464969992008535</v>
      </c>
      <c r="X435" s="47">
        <f t="shared" si="150"/>
        <v>0.03880039675593675</v>
      </c>
      <c r="Y435" s="47">
        <f t="shared" si="151"/>
        <v>0.2087431468037609</v>
      </c>
      <c r="Z435" s="78">
        <f t="shared" si="152"/>
        <v>0.30780675652021705</v>
      </c>
      <c r="AA435" s="31">
        <f t="shared" si="153"/>
        <v>1</v>
      </c>
      <c r="AB435" s="59">
        <f t="shared" si="154"/>
        <v>0.692193243479783</v>
      </c>
      <c r="AC435" s="59">
        <f t="shared" si="155"/>
        <v>0.05605428414885995</v>
      </c>
      <c r="AD435" s="59">
        <f t="shared" si="156"/>
        <v>0.3015677323782744</v>
      </c>
      <c r="AE435" s="51">
        <f t="shared" si="157"/>
        <v>0.05285684343993458</v>
      </c>
      <c r="AF435" s="47">
        <f t="shared" si="158"/>
        <v>0.4554235037795228</v>
      </c>
      <c r="AG435" s="52">
        <f t="shared" si="159"/>
        <v>0.13409763625340818</v>
      </c>
      <c r="AH435" s="31">
        <f t="shared" si="160"/>
        <v>0.6423779834728656</v>
      </c>
      <c r="AI435" s="31">
        <f t="shared" si="161"/>
        <v>0.9999999999999999</v>
      </c>
      <c r="AJ435" s="31">
        <f t="shared" si="162"/>
        <v>0.6984322676217256</v>
      </c>
      <c r="AK435" s="31">
        <f t="shared" si="163"/>
        <v>0.08025729443992302</v>
      </c>
      <c r="AL435" s="31">
        <f t="shared" si="164"/>
        <v>0.919742705560077</v>
      </c>
      <c r="AM435" s="31"/>
      <c r="AN435" s="17">
        <f t="shared" si="165"/>
        <v>8.616169149356347</v>
      </c>
      <c r="AO435" s="67">
        <f t="shared" si="166"/>
        <v>3.64591396420072</v>
      </c>
      <c r="AP435" s="75">
        <f t="shared" si="167"/>
        <v>0.3838328580272958</v>
      </c>
      <c r="AQ435" s="80"/>
    </row>
    <row r="436" spans="1:43" ht="12">
      <c r="A436" s="32">
        <v>3</v>
      </c>
      <c r="B436" s="41" t="s">
        <v>1073</v>
      </c>
      <c r="C436" s="46" t="s">
        <v>458</v>
      </c>
      <c r="D436" s="5">
        <v>6558</v>
      </c>
      <c r="E436" s="5">
        <v>6495</v>
      </c>
      <c r="F436" s="82">
        <f t="shared" si="144"/>
        <v>-0.00960658737419945</v>
      </c>
      <c r="G436" s="14">
        <f t="shared" si="145"/>
        <v>6526.5</v>
      </c>
      <c r="H436" s="14">
        <f t="shared" si="146"/>
        <v>2165.5</v>
      </c>
      <c r="I436" s="14">
        <v>2161.5731059832774</v>
      </c>
      <c r="J436" s="10">
        <v>301.47767857142856</v>
      </c>
      <c r="K436" s="10">
        <v>24</v>
      </c>
      <c r="L436" s="17">
        <v>325.47767857142856</v>
      </c>
      <c r="M436" s="14">
        <f t="shared" si="147"/>
        <v>2487.050784554706</v>
      </c>
      <c r="N436" s="4">
        <v>429.8333333333333</v>
      </c>
      <c r="O436" s="4">
        <v>1444.115882111961</v>
      </c>
      <c r="P436" s="26">
        <f t="shared" si="148"/>
        <v>4361</v>
      </c>
      <c r="Q436" s="9">
        <v>228.32836170539468</v>
      </c>
      <c r="R436" s="10">
        <v>1933.2447442778814</v>
      </c>
      <c r="S436" s="11">
        <v>2161.573105983276</v>
      </c>
      <c r="T436" s="12">
        <v>231.42105273529498</v>
      </c>
      <c r="U436" s="10">
        <v>771.4383052829758</v>
      </c>
      <c r="V436" s="66">
        <v>1002.8593580182708</v>
      </c>
      <c r="W436" s="51">
        <f t="shared" si="149"/>
        <v>0.3810696061525635</v>
      </c>
      <c r="X436" s="47">
        <f t="shared" si="150"/>
        <v>0.06585970019663423</v>
      </c>
      <c r="Y436" s="47">
        <f t="shared" si="151"/>
        <v>0.2212695751339862</v>
      </c>
      <c r="Z436" s="78">
        <f t="shared" si="152"/>
        <v>0.33180111851681604</v>
      </c>
      <c r="AA436" s="31">
        <f t="shared" si="153"/>
        <v>1</v>
      </c>
      <c r="AB436" s="59">
        <f t="shared" si="154"/>
        <v>0.668198881483184</v>
      </c>
      <c r="AC436" s="59">
        <f t="shared" si="155"/>
        <v>0.09856302071390353</v>
      </c>
      <c r="AD436" s="59">
        <f t="shared" si="156"/>
        <v>0.3311432887209266</v>
      </c>
      <c r="AE436" s="51">
        <f t="shared" si="157"/>
        <v>0.052356881840264775</v>
      </c>
      <c r="AF436" s="47">
        <f t="shared" si="158"/>
        <v>0.44330308284289877</v>
      </c>
      <c r="AG436" s="52">
        <f t="shared" si="159"/>
        <v>0.07463372588200609</v>
      </c>
      <c r="AH436" s="31">
        <f t="shared" si="160"/>
        <v>0.5702936905651697</v>
      </c>
      <c r="AI436" s="31">
        <f t="shared" si="161"/>
        <v>0.9999999999999998</v>
      </c>
      <c r="AJ436" s="31">
        <f t="shared" si="162"/>
        <v>0.6688567112790734</v>
      </c>
      <c r="AK436" s="31">
        <f t="shared" si="163"/>
        <v>0.14736044215721286</v>
      </c>
      <c r="AL436" s="31">
        <f t="shared" si="164"/>
        <v>0.8526395578427871</v>
      </c>
      <c r="AM436" s="31"/>
      <c r="AN436" s="17">
        <f t="shared" si="165"/>
        <v>8.466949658984063</v>
      </c>
      <c r="AO436" s="67">
        <f t="shared" si="166"/>
        <v>3.333483692019004</v>
      </c>
      <c r="AP436" s="75">
        <f t="shared" si="167"/>
        <v>0.3568874460676901</v>
      </c>
      <c r="AQ436" s="80"/>
    </row>
    <row r="437" spans="1:43" ht="12">
      <c r="A437" s="32">
        <v>3</v>
      </c>
      <c r="B437" s="41" t="s">
        <v>1174</v>
      </c>
      <c r="C437" s="46" t="s">
        <v>443</v>
      </c>
      <c r="D437" s="5">
        <v>5417</v>
      </c>
      <c r="E437" s="5">
        <v>5466</v>
      </c>
      <c r="F437" s="82">
        <f t="shared" si="144"/>
        <v>0.00904559719401883</v>
      </c>
      <c r="G437" s="14">
        <f t="shared" si="145"/>
        <v>5441.5</v>
      </c>
      <c r="H437" s="14">
        <f t="shared" si="146"/>
        <v>1745</v>
      </c>
      <c r="I437" s="14">
        <v>1927.8406019129498</v>
      </c>
      <c r="J437" s="10">
        <v>321.525</v>
      </c>
      <c r="K437" s="10">
        <v>47</v>
      </c>
      <c r="L437" s="17">
        <v>368.525</v>
      </c>
      <c r="M437" s="14">
        <f t="shared" si="147"/>
        <v>2296.36560191295</v>
      </c>
      <c r="N437" s="4">
        <v>211.08333333333331</v>
      </c>
      <c r="O437" s="4">
        <v>1189.0510647537167</v>
      </c>
      <c r="P437" s="26">
        <f t="shared" si="148"/>
        <v>3696.5</v>
      </c>
      <c r="Q437" s="9">
        <v>137.6341090622938</v>
      </c>
      <c r="R437" s="10">
        <v>1790.2064928506554</v>
      </c>
      <c r="S437" s="11">
        <v>1927.8406019129493</v>
      </c>
      <c r="T437" s="12">
        <v>139.96563080142423</v>
      </c>
      <c r="U437" s="10">
        <v>767.2314949165587</v>
      </c>
      <c r="V437" s="66">
        <v>907.197125717983</v>
      </c>
      <c r="W437" s="51">
        <f t="shared" si="149"/>
        <v>0.42200966680381324</v>
      </c>
      <c r="X437" s="47">
        <f t="shared" si="150"/>
        <v>0.038791387178780355</v>
      </c>
      <c r="Y437" s="47">
        <f t="shared" si="151"/>
        <v>0.21851531099029986</v>
      </c>
      <c r="Z437" s="78">
        <f t="shared" si="152"/>
        <v>0.3206836350271065</v>
      </c>
      <c r="AA437" s="31">
        <f t="shared" si="153"/>
        <v>1</v>
      </c>
      <c r="AB437" s="59">
        <f t="shared" si="154"/>
        <v>0.6793163649728935</v>
      </c>
      <c r="AC437" s="59">
        <f t="shared" si="155"/>
        <v>0.05710356643671941</v>
      </c>
      <c r="AD437" s="59">
        <f t="shared" si="156"/>
        <v>0.32166943453367147</v>
      </c>
      <c r="AE437" s="51">
        <f t="shared" si="157"/>
        <v>0.037233628854942184</v>
      </c>
      <c r="AF437" s="47">
        <f t="shared" si="158"/>
        <v>0.48429771211974987</v>
      </c>
      <c r="AG437" s="52">
        <f t="shared" si="159"/>
        <v>0.09969565805491681</v>
      </c>
      <c r="AH437" s="31">
        <f t="shared" si="160"/>
        <v>0.6212269990296089</v>
      </c>
      <c r="AI437" s="31">
        <f t="shared" si="161"/>
        <v>0.9999999999999998</v>
      </c>
      <c r="AJ437" s="31">
        <f t="shared" si="162"/>
        <v>0.6783305654663285</v>
      </c>
      <c r="AK437" s="31">
        <f t="shared" si="163"/>
        <v>0.08418250532093112</v>
      </c>
      <c r="AL437" s="31">
        <f t="shared" si="164"/>
        <v>0.9158174946790688</v>
      </c>
      <c r="AM437" s="31"/>
      <c r="AN437" s="17">
        <f t="shared" si="165"/>
        <v>13.006997357322234</v>
      </c>
      <c r="AO437" s="67">
        <f t="shared" si="166"/>
        <v>5.481570657907197</v>
      </c>
      <c r="AP437" s="75">
        <f t="shared" si="167"/>
        <v>0.3979745494286476</v>
      </c>
      <c r="AQ437" s="80"/>
    </row>
    <row r="438" spans="1:43" ht="12">
      <c r="A438" s="32">
        <v>1</v>
      </c>
      <c r="B438" s="41" t="s">
        <v>705</v>
      </c>
      <c r="C438" s="46" t="s">
        <v>202</v>
      </c>
      <c r="D438" s="5">
        <v>6546</v>
      </c>
      <c r="E438" s="5">
        <v>6632</v>
      </c>
      <c r="F438" s="82">
        <f t="shared" si="144"/>
        <v>0.013137794072716162</v>
      </c>
      <c r="G438" s="14">
        <f t="shared" si="145"/>
        <v>6589</v>
      </c>
      <c r="H438" s="14">
        <f t="shared" si="146"/>
        <v>2297.166666666667</v>
      </c>
      <c r="I438" s="14">
        <v>2588.9459943379356</v>
      </c>
      <c r="J438" s="10">
        <v>414.3</v>
      </c>
      <c r="K438" s="10">
        <v>39.5</v>
      </c>
      <c r="L438" s="17">
        <v>453.8</v>
      </c>
      <c r="M438" s="14">
        <f t="shared" si="147"/>
        <v>3042.745994337936</v>
      </c>
      <c r="N438" s="4">
        <v>143.66666666666666</v>
      </c>
      <c r="O438" s="4">
        <v>1105.4206723287307</v>
      </c>
      <c r="P438" s="26">
        <f t="shared" si="148"/>
        <v>4291.833333333333</v>
      </c>
      <c r="Q438" s="9">
        <v>246.2384185990702</v>
      </c>
      <c r="R438" s="10">
        <v>2342.7075757388675</v>
      </c>
      <c r="S438" s="11">
        <v>2588.945994337938</v>
      </c>
      <c r="T438" s="12">
        <v>247.1828630435146</v>
      </c>
      <c r="U438" s="10">
        <v>760.2143199186263</v>
      </c>
      <c r="V438" s="66">
        <v>1007.397182962141</v>
      </c>
      <c r="W438" s="51">
        <f t="shared" si="149"/>
        <v>0.46179177330974897</v>
      </c>
      <c r="X438" s="47">
        <f t="shared" si="150"/>
        <v>0.02180401679566955</v>
      </c>
      <c r="Y438" s="47">
        <f t="shared" si="151"/>
        <v>0.16776759331138727</v>
      </c>
      <c r="Z438" s="78">
        <f t="shared" si="152"/>
        <v>0.3486366165831943</v>
      </c>
      <c r="AA438" s="31">
        <f t="shared" si="153"/>
        <v>1</v>
      </c>
      <c r="AB438" s="59">
        <f t="shared" si="154"/>
        <v>0.6513633834168058</v>
      </c>
      <c r="AC438" s="59">
        <f t="shared" si="155"/>
        <v>0.033474428177546506</v>
      </c>
      <c r="AD438" s="59">
        <f t="shared" si="156"/>
        <v>0.25756374641654245</v>
      </c>
      <c r="AE438" s="51">
        <f t="shared" si="157"/>
        <v>0.05737371409243996</v>
      </c>
      <c r="AF438" s="47">
        <f t="shared" si="158"/>
        <v>0.5458524117289894</v>
      </c>
      <c r="AG438" s="52">
        <f t="shared" si="159"/>
        <v>0.10573569958448216</v>
      </c>
      <c r="AH438" s="31">
        <f t="shared" si="160"/>
        <v>0.7089618254059115</v>
      </c>
      <c r="AI438" s="31">
        <f t="shared" si="161"/>
        <v>1.0000000000000004</v>
      </c>
      <c r="AJ438" s="31">
        <f t="shared" si="162"/>
        <v>0.7424362535834576</v>
      </c>
      <c r="AK438" s="31">
        <f t="shared" si="163"/>
        <v>0.045087275865070116</v>
      </c>
      <c r="AL438" s="31">
        <f t="shared" si="164"/>
        <v>0.9549127241349299</v>
      </c>
      <c r="AM438" s="31"/>
      <c r="AN438" s="17">
        <f t="shared" si="165"/>
        <v>9.513980755185509</v>
      </c>
      <c r="AO438" s="67">
        <f t="shared" si="166"/>
        <v>3.0755138546348033</v>
      </c>
      <c r="AP438" s="75">
        <f t="shared" si="167"/>
        <v>0.29363853922840644</v>
      </c>
      <c r="AQ438" s="80"/>
    </row>
    <row r="439" spans="1:43" ht="12">
      <c r="A439" s="32">
        <v>1</v>
      </c>
      <c r="B439" s="41" t="s">
        <v>851</v>
      </c>
      <c r="C439" s="46" t="s">
        <v>175</v>
      </c>
      <c r="D439" s="5">
        <v>8172</v>
      </c>
      <c r="E439" s="5">
        <v>8158</v>
      </c>
      <c r="F439" s="82">
        <f t="shared" si="144"/>
        <v>-0.0017131669114047968</v>
      </c>
      <c r="G439" s="14">
        <f t="shared" si="145"/>
        <v>8165</v>
      </c>
      <c r="H439" s="14">
        <f t="shared" si="146"/>
        <v>2913.999999999999</v>
      </c>
      <c r="I439" s="14">
        <v>2933.903360511421</v>
      </c>
      <c r="J439" s="10">
        <v>646.4260424612256</v>
      </c>
      <c r="K439" s="10">
        <v>106</v>
      </c>
      <c r="L439" s="17">
        <v>752.4260424612256</v>
      </c>
      <c r="M439" s="14">
        <f t="shared" si="147"/>
        <v>3686.3294029726467</v>
      </c>
      <c r="N439" s="4">
        <v>168.0833333333333</v>
      </c>
      <c r="O439" s="4">
        <v>1396.5872636940205</v>
      </c>
      <c r="P439" s="26">
        <f t="shared" si="148"/>
        <v>5251.000000000001</v>
      </c>
      <c r="Q439" s="9">
        <v>420.83133494858146</v>
      </c>
      <c r="R439" s="10">
        <v>2513.07202556284</v>
      </c>
      <c r="S439" s="11">
        <v>2933.9033605114214</v>
      </c>
      <c r="T439" s="12">
        <v>424.7646682819148</v>
      </c>
      <c r="U439" s="10">
        <v>757.985822007847</v>
      </c>
      <c r="V439" s="66">
        <v>1182.7504902897617</v>
      </c>
      <c r="W439" s="51">
        <f t="shared" si="149"/>
        <v>0.4514794124889953</v>
      </c>
      <c r="X439" s="47">
        <f t="shared" si="150"/>
        <v>0.020585833843641554</v>
      </c>
      <c r="Y439" s="47">
        <f t="shared" si="151"/>
        <v>0.17104559261408703</v>
      </c>
      <c r="Z439" s="78">
        <f t="shared" si="152"/>
        <v>0.35688916105327606</v>
      </c>
      <c r="AA439" s="31">
        <f t="shared" si="153"/>
        <v>1</v>
      </c>
      <c r="AB439" s="59">
        <f t="shared" si="154"/>
        <v>0.6431108389467239</v>
      </c>
      <c r="AC439" s="59">
        <f t="shared" si="155"/>
        <v>0.032009775915698584</v>
      </c>
      <c r="AD439" s="59">
        <f t="shared" si="156"/>
        <v>0.26596596147286616</v>
      </c>
      <c r="AE439" s="51">
        <f t="shared" si="157"/>
        <v>0.08014308416465081</v>
      </c>
      <c r="AF439" s="47">
        <f t="shared" si="158"/>
        <v>0.4785892259689277</v>
      </c>
      <c r="AG439" s="52">
        <f t="shared" si="159"/>
        <v>0.1432919524778567</v>
      </c>
      <c r="AH439" s="31">
        <f t="shared" si="160"/>
        <v>0.7020242626114352</v>
      </c>
      <c r="AI439" s="31">
        <f t="shared" si="161"/>
        <v>1</v>
      </c>
      <c r="AJ439" s="31">
        <f t="shared" si="162"/>
        <v>0.7340340385271338</v>
      </c>
      <c r="AK439" s="31">
        <f t="shared" si="163"/>
        <v>0.04360802665218001</v>
      </c>
      <c r="AL439" s="31">
        <f t="shared" si="164"/>
        <v>0.9563919733478199</v>
      </c>
      <c r="AM439" s="31"/>
      <c r="AN439" s="17">
        <f t="shared" si="165"/>
        <v>5.971684655730057</v>
      </c>
      <c r="AO439" s="67">
        <f t="shared" si="166"/>
        <v>1.7844841593669805</v>
      </c>
      <c r="AP439" s="75">
        <f t="shared" si="167"/>
        <v>0.2583540522192657</v>
      </c>
      <c r="AQ439" s="80"/>
    </row>
    <row r="440" spans="1:43" ht="12">
      <c r="A440" s="32">
        <v>1</v>
      </c>
      <c r="B440" s="41" t="s">
        <v>853</v>
      </c>
      <c r="C440" s="46" t="s">
        <v>71</v>
      </c>
      <c r="D440" s="5">
        <v>7785</v>
      </c>
      <c r="E440" s="5">
        <v>7856</v>
      </c>
      <c r="F440" s="82">
        <f t="shared" si="144"/>
        <v>0.009120102761721259</v>
      </c>
      <c r="G440" s="14">
        <f t="shared" si="145"/>
        <v>7820.5</v>
      </c>
      <c r="H440" s="14">
        <f t="shared" si="146"/>
        <v>2517</v>
      </c>
      <c r="I440" s="14">
        <v>2993.0866346649095</v>
      </c>
      <c r="J440" s="10">
        <v>411.2392857142858</v>
      </c>
      <c r="K440" s="10">
        <v>34.5</v>
      </c>
      <c r="L440" s="17">
        <v>445.7392857142858</v>
      </c>
      <c r="M440" s="14">
        <f t="shared" si="147"/>
        <v>3438.8259203791954</v>
      </c>
      <c r="N440" s="4">
        <v>308.25</v>
      </c>
      <c r="O440" s="4">
        <v>1556.4240796208044</v>
      </c>
      <c r="P440" s="26">
        <f t="shared" si="148"/>
        <v>5303.5</v>
      </c>
      <c r="Q440" s="9">
        <v>324.1364906546243</v>
      </c>
      <c r="R440" s="10">
        <v>2668.950144010286</v>
      </c>
      <c r="S440" s="11">
        <v>2993.08663466491</v>
      </c>
      <c r="T440" s="12">
        <v>336.145025110007</v>
      </c>
      <c r="U440" s="10">
        <v>755.5222035031569</v>
      </c>
      <c r="V440" s="66">
        <v>1091.6672286131638</v>
      </c>
      <c r="W440" s="51">
        <f t="shared" si="149"/>
        <v>0.4397194450967579</v>
      </c>
      <c r="X440" s="47">
        <f t="shared" si="150"/>
        <v>0.03941563838629244</v>
      </c>
      <c r="Y440" s="47">
        <f t="shared" si="151"/>
        <v>0.1990184872605082</v>
      </c>
      <c r="Z440" s="78">
        <f t="shared" si="152"/>
        <v>0.3218464292564414</v>
      </c>
      <c r="AA440" s="31">
        <f t="shared" si="153"/>
        <v>1</v>
      </c>
      <c r="AB440" s="59">
        <f t="shared" si="154"/>
        <v>0.6781535707435586</v>
      </c>
      <c r="AC440" s="59">
        <f t="shared" si="155"/>
        <v>0.05812199490902235</v>
      </c>
      <c r="AD440" s="59">
        <f t="shared" si="156"/>
        <v>0.29347111900081163</v>
      </c>
      <c r="AE440" s="51">
        <f t="shared" si="157"/>
        <v>0.061117467833435336</v>
      </c>
      <c r="AF440" s="47">
        <f t="shared" si="158"/>
        <v>0.5032431684755889</v>
      </c>
      <c r="AG440" s="52">
        <f t="shared" si="159"/>
        <v>0.08404624978114185</v>
      </c>
      <c r="AH440" s="31">
        <f t="shared" si="160"/>
        <v>0.6484068860901661</v>
      </c>
      <c r="AI440" s="31">
        <f t="shared" si="161"/>
        <v>1</v>
      </c>
      <c r="AJ440" s="31">
        <f t="shared" si="162"/>
        <v>0.7065288809991883</v>
      </c>
      <c r="AK440" s="31">
        <f t="shared" si="163"/>
        <v>0.08226414584330222</v>
      </c>
      <c r="AL440" s="31">
        <f t="shared" si="164"/>
        <v>0.9177358541566978</v>
      </c>
      <c r="AM440" s="31"/>
      <c r="AN440" s="17">
        <f t="shared" si="165"/>
        <v>8.234031714911483</v>
      </c>
      <c r="AO440" s="67">
        <f t="shared" si="166"/>
        <v>2.2476078688235956</v>
      </c>
      <c r="AP440" s="75">
        <f t="shared" si="167"/>
        <v>0.25242243066169756</v>
      </c>
      <c r="AQ440" s="80"/>
    </row>
    <row r="441" spans="1:43" ht="12">
      <c r="A441" s="32">
        <v>3</v>
      </c>
      <c r="B441" s="41" t="s">
        <v>1136</v>
      </c>
      <c r="C441" s="46" t="s">
        <v>495</v>
      </c>
      <c r="D441" s="5">
        <v>8111</v>
      </c>
      <c r="E441" s="5">
        <v>8218</v>
      </c>
      <c r="F441" s="82">
        <f t="shared" si="144"/>
        <v>0.01319196153371964</v>
      </c>
      <c r="G441" s="14">
        <f t="shared" si="145"/>
        <v>8164.5</v>
      </c>
      <c r="H441" s="14">
        <f t="shared" si="146"/>
        <v>2864.499999999999</v>
      </c>
      <c r="I441" s="14">
        <v>2974.7204204063364</v>
      </c>
      <c r="J441" s="10">
        <v>301.2450163398693</v>
      </c>
      <c r="K441" s="10">
        <v>29.5</v>
      </c>
      <c r="L441" s="17">
        <v>330.7450163398693</v>
      </c>
      <c r="M441" s="14">
        <f t="shared" si="147"/>
        <v>3305.465436746206</v>
      </c>
      <c r="N441" s="4">
        <v>296.8333333333333</v>
      </c>
      <c r="O441" s="4">
        <v>1697.7012299204614</v>
      </c>
      <c r="P441" s="26">
        <f t="shared" si="148"/>
        <v>5300.000000000001</v>
      </c>
      <c r="Q441" s="9">
        <v>402.0326399100982</v>
      </c>
      <c r="R441" s="10">
        <v>2572.6877804962387</v>
      </c>
      <c r="S441" s="11">
        <v>2974.720420406337</v>
      </c>
      <c r="T441" s="12">
        <v>414.20763991009824</v>
      </c>
      <c r="U441" s="10">
        <v>750.8144017833645</v>
      </c>
      <c r="V441" s="66">
        <v>1165.0220416934626</v>
      </c>
      <c r="W441" s="51">
        <f t="shared" si="149"/>
        <v>0.4048582811863808</v>
      </c>
      <c r="X441" s="47">
        <f t="shared" si="150"/>
        <v>0.03635658439994284</v>
      </c>
      <c r="Y441" s="47">
        <f t="shared" si="151"/>
        <v>0.20793695020153855</v>
      </c>
      <c r="Z441" s="78">
        <f t="shared" si="152"/>
        <v>0.3508481842121378</v>
      </c>
      <c r="AA441" s="31">
        <f t="shared" si="153"/>
        <v>1</v>
      </c>
      <c r="AB441" s="59">
        <f t="shared" si="154"/>
        <v>0.6491518157878622</v>
      </c>
      <c r="AC441" s="59">
        <f t="shared" si="155"/>
        <v>0.05600628930817609</v>
      </c>
      <c r="AD441" s="59">
        <f t="shared" si="156"/>
        <v>0.32032098677744547</v>
      </c>
      <c r="AE441" s="51">
        <f t="shared" si="157"/>
        <v>0.07585521507737701</v>
      </c>
      <c r="AF441" s="47">
        <f t="shared" si="158"/>
        <v>0.48541278877287514</v>
      </c>
      <c r="AG441" s="52">
        <f t="shared" si="159"/>
        <v>0.06240472006412628</v>
      </c>
      <c r="AH441" s="31">
        <f t="shared" si="160"/>
        <v>0.6236727239143783</v>
      </c>
      <c r="AI441" s="31">
        <f t="shared" si="161"/>
        <v>0.9999999999999999</v>
      </c>
      <c r="AJ441" s="31">
        <f t="shared" si="162"/>
        <v>0.6796790132225544</v>
      </c>
      <c r="AK441" s="31">
        <f t="shared" si="163"/>
        <v>0.08240108671685197</v>
      </c>
      <c r="AL441" s="31">
        <f t="shared" si="164"/>
        <v>0.917598913283148</v>
      </c>
      <c r="AM441" s="31"/>
      <c r="AN441" s="17">
        <f t="shared" si="165"/>
        <v>6.399201271497604</v>
      </c>
      <c r="AO441" s="67">
        <f t="shared" si="166"/>
        <v>1.812652229076038</v>
      </c>
      <c r="AP441" s="75">
        <f t="shared" si="167"/>
        <v>0.25239830830246757</v>
      </c>
      <c r="AQ441" s="80"/>
    </row>
    <row r="442" spans="1:43" ht="12">
      <c r="A442" s="32">
        <v>3</v>
      </c>
      <c r="B442" s="41" t="s">
        <v>1157</v>
      </c>
      <c r="C442" s="46" t="s">
        <v>538</v>
      </c>
      <c r="D442" s="5">
        <v>9775</v>
      </c>
      <c r="E442" s="5">
        <v>9904</v>
      </c>
      <c r="F442" s="82">
        <f t="shared" si="144"/>
        <v>0.01319693094629156</v>
      </c>
      <c r="G442" s="14">
        <f t="shared" si="145"/>
        <v>9839.5</v>
      </c>
      <c r="H442" s="14">
        <f t="shared" si="146"/>
        <v>3207.75</v>
      </c>
      <c r="I442" s="14">
        <v>3291.799055643262</v>
      </c>
      <c r="J442" s="10">
        <v>538.676855921856</v>
      </c>
      <c r="K442" s="10">
        <v>60</v>
      </c>
      <c r="L442" s="17">
        <v>598.676855921856</v>
      </c>
      <c r="M442" s="14">
        <f t="shared" si="147"/>
        <v>3890.4759115651177</v>
      </c>
      <c r="N442" s="4">
        <v>670.75</v>
      </c>
      <c r="O442" s="4">
        <v>2070.5240884348823</v>
      </c>
      <c r="P442" s="26">
        <f t="shared" si="148"/>
        <v>6631.75</v>
      </c>
      <c r="Q442" s="9">
        <v>349.7550276450155</v>
      </c>
      <c r="R442" s="10">
        <v>2942.044027998246</v>
      </c>
      <c r="S442" s="11">
        <v>3291.7990556432615</v>
      </c>
      <c r="T442" s="12">
        <v>357.78239928731404</v>
      </c>
      <c r="U442" s="10">
        <v>750.0201778999229</v>
      </c>
      <c r="V442" s="66">
        <v>1107.802577187237</v>
      </c>
      <c r="W442" s="51">
        <f t="shared" si="149"/>
        <v>0.3953936593897167</v>
      </c>
      <c r="X442" s="47">
        <f t="shared" si="150"/>
        <v>0.06816911428426241</v>
      </c>
      <c r="Y442" s="47">
        <f t="shared" si="151"/>
        <v>0.2104298072498483</v>
      </c>
      <c r="Z442" s="78">
        <f t="shared" si="152"/>
        <v>0.3260074190761726</v>
      </c>
      <c r="AA442" s="31">
        <f t="shared" si="153"/>
        <v>1</v>
      </c>
      <c r="AB442" s="59">
        <f t="shared" si="154"/>
        <v>0.6739925809238274</v>
      </c>
      <c r="AC442" s="59">
        <f t="shared" si="155"/>
        <v>0.10114223244241716</v>
      </c>
      <c r="AD442" s="59">
        <f t="shared" si="156"/>
        <v>0.3122138332167048</v>
      </c>
      <c r="AE442" s="51">
        <f t="shared" si="157"/>
        <v>0.05273947715836928</v>
      </c>
      <c r="AF442" s="47">
        <f t="shared" si="158"/>
        <v>0.44363011693719545</v>
      </c>
      <c r="AG442" s="52">
        <f t="shared" si="159"/>
        <v>0.09027434024531324</v>
      </c>
      <c r="AH442" s="31">
        <f t="shared" si="160"/>
        <v>0.586643934340878</v>
      </c>
      <c r="AI442" s="31">
        <f t="shared" si="161"/>
        <v>1</v>
      </c>
      <c r="AJ442" s="31">
        <f t="shared" si="162"/>
        <v>0.6877861667832952</v>
      </c>
      <c r="AK442" s="31">
        <f t="shared" si="163"/>
        <v>0.14705476400528514</v>
      </c>
      <c r="AL442" s="31">
        <f t="shared" si="164"/>
        <v>0.8529452359947148</v>
      </c>
      <c r="AM442" s="31"/>
      <c r="AN442" s="17">
        <f t="shared" si="165"/>
        <v>8.41172762492575</v>
      </c>
      <c r="AO442" s="67">
        <f t="shared" si="166"/>
        <v>2.0963026112909087</v>
      </c>
      <c r="AP442" s="75">
        <f t="shared" si="167"/>
        <v>0.22784506746064395</v>
      </c>
      <c r="AQ442" s="80"/>
    </row>
    <row r="443" spans="1:43" ht="12">
      <c r="A443" s="32">
        <v>3</v>
      </c>
      <c r="B443" s="41" t="s">
        <v>1117</v>
      </c>
      <c r="C443" s="46" t="s">
        <v>486</v>
      </c>
      <c r="D443" s="5">
        <v>5464</v>
      </c>
      <c r="E443" s="5">
        <v>5464</v>
      </c>
      <c r="F443" s="82">
        <f t="shared" si="144"/>
        <v>0</v>
      </c>
      <c r="G443" s="14">
        <f t="shared" si="145"/>
        <v>5464</v>
      </c>
      <c r="H443" s="14">
        <f t="shared" si="146"/>
        <v>1967.5</v>
      </c>
      <c r="I443" s="14">
        <v>1500.31479779983</v>
      </c>
      <c r="J443" s="10">
        <v>438.42326007326017</v>
      </c>
      <c r="K443" s="10">
        <v>68</v>
      </c>
      <c r="L443" s="17">
        <v>506.42326007326017</v>
      </c>
      <c r="M443" s="14">
        <f t="shared" si="147"/>
        <v>2006.7380578730904</v>
      </c>
      <c r="N443" s="4">
        <v>328.3333333333333</v>
      </c>
      <c r="O443" s="4">
        <v>1161.4286087935761</v>
      </c>
      <c r="P443" s="26">
        <f t="shared" si="148"/>
        <v>3496.5</v>
      </c>
      <c r="Q443" s="9">
        <v>553.0269476284003</v>
      </c>
      <c r="R443" s="10">
        <v>947.28785017143</v>
      </c>
      <c r="S443" s="11">
        <v>1500.3147977998303</v>
      </c>
      <c r="T443" s="12">
        <v>565.1953149753391</v>
      </c>
      <c r="U443" s="10">
        <v>749.6362545784452</v>
      </c>
      <c r="V443" s="66">
        <v>1314.8315695537844</v>
      </c>
      <c r="W443" s="51">
        <f t="shared" si="149"/>
        <v>0.36726538394456265</v>
      </c>
      <c r="X443" s="47">
        <f t="shared" si="150"/>
        <v>0.06009028794533919</v>
      </c>
      <c r="Y443" s="47">
        <f t="shared" si="151"/>
        <v>0.21256014070160617</v>
      </c>
      <c r="Z443" s="78">
        <f t="shared" si="152"/>
        <v>0.36008418740849196</v>
      </c>
      <c r="AA443" s="31">
        <f t="shared" si="153"/>
        <v>1</v>
      </c>
      <c r="AB443" s="59">
        <f t="shared" si="154"/>
        <v>0.6399158125915081</v>
      </c>
      <c r="AC443" s="59">
        <f t="shared" si="155"/>
        <v>0.09390342723676057</v>
      </c>
      <c r="AD443" s="59">
        <f t="shared" si="156"/>
        <v>0.33216891428387707</v>
      </c>
      <c r="AE443" s="51">
        <f t="shared" si="157"/>
        <v>0.15816586518758768</v>
      </c>
      <c r="AF443" s="47">
        <f t="shared" si="158"/>
        <v>0.27092459607362507</v>
      </c>
      <c r="AG443" s="52">
        <f t="shared" si="159"/>
        <v>0.14483719721814964</v>
      </c>
      <c r="AH443" s="31">
        <f t="shared" si="160"/>
        <v>0.5739276584793624</v>
      </c>
      <c r="AI443" s="31">
        <f t="shared" si="161"/>
        <v>1</v>
      </c>
      <c r="AJ443" s="31">
        <f t="shared" si="162"/>
        <v>0.6678310857161229</v>
      </c>
      <c r="AK443" s="31">
        <f t="shared" si="163"/>
        <v>0.14060954820045077</v>
      </c>
      <c r="AL443" s="31">
        <f t="shared" si="164"/>
        <v>0.8593904517995491</v>
      </c>
      <c r="AM443" s="31"/>
      <c r="AN443" s="17">
        <f t="shared" si="165"/>
        <v>1.7129144506136227</v>
      </c>
      <c r="AO443" s="67">
        <f t="shared" si="166"/>
        <v>1.3263313313401293</v>
      </c>
      <c r="AP443" s="75">
        <f t="shared" si="167"/>
        <v>0.4996526433504261</v>
      </c>
      <c r="AQ443" s="80"/>
    </row>
    <row r="444" spans="1:43" ht="12">
      <c r="A444" s="32">
        <v>1</v>
      </c>
      <c r="B444" s="41" t="s">
        <v>655</v>
      </c>
      <c r="C444" s="46" t="s">
        <v>60</v>
      </c>
      <c r="D444" s="5">
        <v>7526</v>
      </c>
      <c r="E444" s="5">
        <v>7559</v>
      </c>
      <c r="F444" s="82">
        <f t="shared" si="144"/>
        <v>0.004384799362211002</v>
      </c>
      <c r="G444" s="14">
        <f t="shared" si="145"/>
        <v>7542.5</v>
      </c>
      <c r="H444" s="14">
        <f t="shared" si="146"/>
        <v>2396.499999999999</v>
      </c>
      <c r="I444" s="14">
        <v>3048.757752699857</v>
      </c>
      <c r="J444" s="10">
        <v>373.5777777777778</v>
      </c>
      <c r="K444" s="10">
        <v>49</v>
      </c>
      <c r="L444" s="17">
        <v>422.5777777777778</v>
      </c>
      <c r="M444" s="14">
        <f t="shared" si="147"/>
        <v>3471.335530477635</v>
      </c>
      <c r="N444" s="4">
        <v>257.83333333333337</v>
      </c>
      <c r="O444" s="4">
        <v>1416.8311361890323</v>
      </c>
      <c r="P444" s="26">
        <f t="shared" si="148"/>
        <v>5146.000000000001</v>
      </c>
      <c r="Q444" s="9">
        <v>351.35642544490423</v>
      </c>
      <c r="R444" s="10">
        <v>2697.401327254953</v>
      </c>
      <c r="S444" s="11">
        <v>3048.757752699857</v>
      </c>
      <c r="T444" s="12">
        <v>351.8488496873285</v>
      </c>
      <c r="U444" s="10">
        <v>748.1926999071605</v>
      </c>
      <c r="V444" s="66">
        <v>1100.041549594489</v>
      </c>
      <c r="W444" s="51">
        <f t="shared" si="149"/>
        <v>0.4602367292645191</v>
      </c>
      <c r="X444" s="47">
        <f t="shared" si="150"/>
        <v>0.03418406805877804</v>
      </c>
      <c r="Y444" s="47">
        <f t="shared" si="151"/>
        <v>0.18784635547749848</v>
      </c>
      <c r="Z444" s="78">
        <f t="shared" si="152"/>
        <v>0.31773284719920436</v>
      </c>
      <c r="AA444" s="31">
        <f t="shared" si="153"/>
        <v>1</v>
      </c>
      <c r="AB444" s="59">
        <f t="shared" si="154"/>
        <v>0.6822671528007956</v>
      </c>
      <c r="AC444" s="59">
        <f t="shared" si="155"/>
        <v>0.05010364036792331</v>
      </c>
      <c r="AD444" s="59">
        <f t="shared" si="156"/>
        <v>0.2753266879496759</v>
      </c>
      <c r="AE444" s="51">
        <f t="shared" si="157"/>
        <v>0.06827757975998915</v>
      </c>
      <c r="AF444" s="47">
        <f t="shared" si="158"/>
        <v>0.5241743737378454</v>
      </c>
      <c r="AG444" s="52">
        <f t="shared" si="159"/>
        <v>0.0821177181845662</v>
      </c>
      <c r="AH444" s="31">
        <f t="shared" si="160"/>
        <v>0.6745696716824008</v>
      </c>
      <c r="AI444" s="31">
        <f t="shared" si="161"/>
        <v>1</v>
      </c>
      <c r="AJ444" s="31">
        <f t="shared" si="162"/>
        <v>0.7246733120503241</v>
      </c>
      <c r="AK444" s="31">
        <f t="shared" si="163"/>
        <v>0.06913962406889894</v>
      </c>
      <c r="AL444" s="31">
        <f t="shared" si="164"/>
        <v>0.930860375931101</v>
      </c>
      <c r="AM444" s="31"/>
      <c r="AN444" s="17">
        <f t="shared" si="165"/>
        <v>7.677108292069441</v>
      </c>
      <c r="AO444" s="67">
        <f t="shared" si="166"/>
        <v>2.126460554218222</v>
      </c>
      <c r="AP444" s="75">
        <f t="shared" si="167"/>
        <v>0.24540903561281352</v>
      </c>
      <c r="AQ444" s="80"/>
    </row>
    <row r="445" spans="1:43" ht="12">
      <c r="A445" s="32">
        <v>3</v>
      </c>
      <c r="B445" s="41" t="s">
        <v>947</v>
      </c>
      <c r="C445" s="46" t="s">
        <v>343</v>
      </c>
      <c r="D445" s="5">
        <v>6566</v>
      </c>
      <c r="E445" s="5">
        <v>6625</v>
      </c>
      <c r="F445" s="82">
        <f t="shared" si="144"/>
        <v>0.008985683825769114</v>
      </c>
      <c r="G445" s="14">
        <f t="shared" si="145"/>
        <v>6595.5</v>
      </c>
      <c r="H445" s="14">
        <f t="shared" si="146"/>
        <v>2307</v>
      </c>
      <c r="I445" s="14">
        <v>2380.5722060977328</v>
      </c>
      <c r="J445" s="10">
        <v>320.45622710622706</v>
      </c>
      <c r="K445" s="10">
        <v>45.5</v>
      </c>
      <c r="L445" s="17">
        <v>365.95622710622706</v>
      </c>
      <c r="M445" s="14">
        <f t="shared" si="147"/>
        <v>2746.52843320396</v>
      </c>
      <c r="N445" s="4">
        <v>334.91666666666663</v>
      </c>
      <c r="O445" s="4">
        <v>1207.0549001293732</v>
      </c>
      <c r="P445" s="26">
        <f t="shared" si="148"/>
        <v>4288.5</v>
      </c>
      <c r="Q445" s="9">
        <v>332.39236758679584</v>
      </c>
      <c r="R445" s="10">
        <v>2048.1798385109378</v>
      </c>
      <c r="S445" s="11">
        <v>2380.5722060977337</v>
      </c>
      <c r="T445" s="12">
        <v>339.39804940497766</v>
      </c>
      <c r="U445" s="10">
        <v>748.1866586955391</v>
      </c>
      <c r="V445" s="66">
        <v>1087.5847081005168</v>
      </c>
      <c r="W445" s="51">
        <f t="shared" si="149"/>
        <v>0.41642459755954214</v>
      </c>
      <c r="X445" s="47">
        <f t="shared" si="150"/>
        <v>0.05077957193035655</v>
      </c>
      <c r="Y445" s="47">
        <f t="shared" si="151"/>
        <v>0.18301188691219364</v>
      </c>
      <c r="Z445" s="78">
        <f t="shared" si="152"/>
        <v>0.34978394359790765</v>
      </c>
      <c r="AA445" s="31">
        <f t="shared" si="153"/>
        <v>1</v>
      </c>
      <c r="AB445" s="59">
        <f t="shared" si="154"/>
        <v>0.6502160564020923</v>
      </c>
      <c r="AC445" s="59">
        <f t="shared" si="155"/>
        <v>0.07809645952353192</v>
      </c>
      <c r="AD445" s="59">
        <f t="shared" si="156"/>
        <v>0.2814631922885329</v>
      </c>
      <c r="AE445" s="51">
        <f t="shared" si="157"/>
        <v>0.07750783900823034</v>
      </c>
      <c r="AF445" s="47">
        <f t="shared" si="158"/>
        <v>0.47759819016228</v>
      </c>
      <c r="AG445" s="52">
        <f t="shared" si="159"/>
        <v>0.08533431901742498</v>
      </c>
      <c r="AH445" s="31">
        <f t="shared" si="160"/>
        <v>0.6404403481879353</v>
      </c>
      <c r="AI445" s="31">
        <f t="shared" si="161"/>
        <v>1</v>
      </c>
      <c r="AJ445" s="31">
        <f t="shared" si="162"/>
        <v>0.7185368077114671</v>
      </c>
      <c r="AK445" s="31">
        <f t="shared" si="163"/>
        <v>0.10868818226900359</v>
      </c>
      <c r="AL445" s="31">
        <f t="shared" si="164"/>
        <v>0.8913118177309964</v>
      </c>
      <c r="AM445" s="31"/>
      <c r="AN445" s="17">
        <f t="shared" si="165"/>
        <v>6.161934022074401</v>
      </c>
      <c r="AO445" s="67">
        <f t="shared" si="166"/>
        <v>2.2044518523522374</v>
      </c>
      <c r="AP445" s="75">
        <f t="shared" si="167"/>
        <v>0.3142885801905487</v>
      </c>
      <c r="AQ445" s="80"/>
    </row>
    <row r="446" spans="1:43" ht="12">
      <c r="A446" s="32">
        <v>1</v>
      </c>
      <c r="B446" s="41" t="s">
        <v>696</v>
      </c>
      <c r="C446" s="46" t="s">
        <v>184</v>
      </c>
      <c r="D446" s="5">
        <v>5968</v>
      </c>
      <c r="E446" s="5">
        <v>6081</v>
      </c>
      <c r="F446" s="82">
        <f t="shared" si="144"/>
        <v>0.018934316353887398</v>
      </c>
      <c r="G446" s="14">
        <f t="shared" si="145"/>
        <v>6024.5</v>
      </c>
      <c r="H446" s="14">
        <f t="shared" si="146"/>
        <v>2113.999999999999</v>
      </c>
      <c r="I446" s="14">
        <v>2329.9503811025397</v>
      </c>
      <c r="J446" s="10">
        <v>376.3235294117647</v>
      </c>
      <c r="K446" s="10">
        <v>48.5</v>
      </c>
      <c r="L446" s="17">
        <v>424.8235294117647</v>
      </c>
      <c r="M446" s="14">
        <f t="shared" si="147"/>
        <v>2754.7739105143046</v>
      </c>
      <c r="N446" s="4">
        <v>140.58333333333334</v>
      </c>
      <c r="O446" s="4">
        <v>1015.142756152363</v>
      </c>
      <c r="P446" s="26">
        <f t="shared" si="148"/>
        <v>3910.500000000001</v>
      </c>
      <c r="Q446" s="9">
        <v>201.6992893835292</v>
      </c>
      <c r="R446" s="10">
        <v>2128.2510917190084</v>
      </c>
      <c r="S446" s="11">
        <v>2329.9503811025374</v>
      </c>
      <c r="T446" s="12">
        <v>203.89571795495777</v>
      </c>
      <c r="U446" s="10">
        <v>736.7962299825982</v>
      </c>
      <c r="V446" s="66">
        <v>940.691947937556</v>
      </c>
      <c r="W446" s="51">
        <f t="shared" si="149"/>
        <v>0.4572618326025902</v>
      </c>
      <c r="X446" s="47">
        <f t="shared" si="150"/>
        <v>0.02333526987025203</v>
      </c>
      <c r="Y446" s="47">
        <f t="shared" si="151"/>
        <v>0.16850240785996562</v>
      </c>
      <c r="Z446" s="78">
        <f t="shared" si="152"/>
        <v>0.3509004896671922</v>
      </c>
      <c r="AA446" s="31">
        <f t="shared" si="153"/>
        <v>1</v>
      </c>
      <c r="AB446" s="59">
        <f t="shared" si="154"/>
        <v>0.6490995103328079</v>
      </c>
      <c r="AC446" s="59">
        <f t="shared" si="155"/>
        <v>0.03595021949452329</v>
      </c>
      <c r="AD446" s="59">
        <f t="shared" si="156"/>
        <v>0.2595941071863861</v>
      </c>
      <c r="AE446" s="51">
        <f t="shared" si="157"/>
        <v>0.05157890023872373</v>
      </c>
      <c r="AF446" s="47">
        <f t="shared" si="158"/>
        <v>0.5442401462009994</v>
      </c>
      <c r="AG446" s="52">
        <f t="shared" si="159"/>
        <v>0.10863662687936698</v>
      </c>
      <c r="AH446" s="31">
        <f t="shared" si="160"/>
        <v>0.7044556733190901</v>
      </c>
      <c r="AI446" s="31">
        <f t="shared" si="161"/>
        <v>0.9999999999999994</v>
      </c>
      <c r="AJ446" s="31">
        <f t="shared" si="162"/>
        <v>0.7404058928136139</v>
      </c>
      <c r="AK446" s="31">
        <f t="shared" si="163"/>
        <v>0.04855474523292755</v>
      </c>
      <c r="AL446" s="31">
        <f t="shared" si="164"/>
        <v>0.9514452547670724</v>
      </c>
      <c r="AM446" s="31"/>
      <c r="AN446" s="17">
        <f t="shared" si="165"/>
        <v>10.55160431265655</v>
      </c>
      <c r="AO446" s="67">
        <f t="shared" si="166"/>
        <v>3.6135934455737933</v>
      </c>
      <c r="AP446" s="75">
        <f t="shared" si="167"/>
        <v>0.31622829222395055</v>
      </c>
      <c r="AQ446" s="80"/>
    </row>
    <row r="447" spans="1:43" ht="12">
      <c r="A447" s="32">
        <v>1</v>
      </c>
      <c r="B447" s="41" t="s">
        <v>693</v>
      </c>
      <c r="C447" s="46" t="s">
        <v>180</v>
      </c>
      <c r="D447" s="5">
        <v>12397</v>
      </c>
      <c r="E447" s="5">
        <v>12461</v>
      </c>
      <c r="F447" s="82">
        <f t="shared" si="144"/>
        <v>0.0051625393240300075</v>
      </c>
      <c r="G447" s="14">
        <f t="shared" si="145"/>
        <v>12429</v>
      </c>
      <c r="H447" s="14">
        <f t="shared" si="146"/>
        <v>4235</v>
      </c>
      <c r="I447" s="14">
        <v>4867.471112066834</v>
      </c>
      <c r="J447" s="10">
        <v>785.5066269147517</v>
      </c>
      <c r="K447" s="10">
        <v>83.5</v>
      </c>
      <c r="L447" s="17">
        <v>869.0066269147517</v>
      </c>
      <c r="M447" s="14">
        <f t="shared" si="147"/>
        <v>5736.477738981586</v>
      </c>
      <c r="N447" s="4">
        <v>276.4166666666667</v>
      </c>
      <c r="O447" s="4">
        <v>2181.1055943517476</v>
      </c>
      <c r="P447" s="26">
        <f t="shared" si="148"/>
        <v>8194</v>
      </c>
      <c r="Q447" s="9">
        <v>357.4986865029412</v>
      </c>
      <c r="R447" s="10">
        <v>4509.97242556389</v>
      </c>
      <c r="S447" s="11">
        <v>4867.471112066832</v>
      </c>
      <c r="T447" s="12">
        <v>364.86997146797614</v>
      </c>
      <c r="U447" s="10">
        <v>730.6134291641683</v>
      </c>
      <c r="V447" s="66">
        <v>1095.4834006321444</v>
      </c>
      <c r="W447" s="51">
        <f t="shared" si="149"/>
        <v>0.46153976498363397</v>
      </c>
      <c r="X447" s="47">
        <f t="shared" si="150"/>
        <v>0.02223965457129831</v>
      </c>
      <c r="Y447" s="47">
        <f t="shared" si="151"/>
        <v>0.17548520350404279</v>
      </c>
      <c r="Z447" s="78">
        <f t="shared" si="152"/>
        <v>0.340735376941025</v>
      </c>
      <c r="AA447" s="31">
        <f t="shared" si="153"/>
        <v>1</v>
      </c>
      <c r="AB447" s="59">
        <f t="shared" si="154"/>
        <v>0.6592646230589749</v>
      </c>
      <c r="AC447" s="59">
        <f t="shared" si="155"/>
        <v>0.03373403303230006</v>
      </c>
      <c r="AD447" s="59">
        <f t="shared" si="156"/>
        <v>0.26618325535168996</v>
      </c>
      <c r="AE447" s="51">
        <f t="shared" si="157"/>
        <v>0.043629324689155626</v>
      </c>
      <c r="AF447" s="47">
        <f t="shared" si="158"/>
        <v>0.5503993685091396</v>
      </c>
      <c r="AG447" s="52">
        <f t="shared" si="159"/>
        <v>0.10605401841771439</v>
      </c>
      <c r="AH447" s="31">
        <f t="shared" si="160"/>
        <v>0.7000827116160095</v>
      </c>
      <c r="AI447" s="31">
        <f t="shared" si="161"/>
        <v>0.9999999999999996</v>
      </c>
      <c r="AJ447" s="31">
        <f t="shared" si="162"/>
        <v>0.7338167446483101</v>
      </c>
      <c r="AK447" s="31">
        <f t="shared" si="163"/>
        <v>0.04597065040873041</v>
      </c>
      <c r="AL447" s="31">
        <f t="shared" si="164"/>
        <v>0.9540293495912695</v>
      </c>
      <c r="AM447" s="31"/>
      <c r="AN447" s="17">
        <f t="shared" si="165"/>
        <v>12.615353834388944</v>
      </c>
      <c r="AO447" s="67">
        <f t="shared" si="166"/>
        <v>2.0023939657865015</v>
      </c>
      <c r="AP447" s="75">
        <f t="shared" si="167"/>
        <v>0.15010123580454787</v>
      </c>
      <c r="AQ447" s="80"/>
    </row>
    <row r="448" spans="1:43" ht="12">
      <c r="A448" s="32">
        <v>3</v>
      </c>
      <c r="B448" s="41" t="s">
        <v>989</v>
      </c>
      <c r="C448" s="46" t="s">
        <v>331</v>
      </c>
      <c r="D448" s="5">
        <v>6935</v>
      </c>
      <c r="E448" s="5">
        <v>7050</v>
      </c>
      <c r="F448" s="82">
        <f t="shared" si="144"/>
        <v>0.01658255227108868</v>
      </c>
      <c r="G448" s="14">
        <f t="shared" si="145"/>
        <v>6992.5</v>
      </c>
      <c r="H448" s="14">
        <f t="shared" si="146"/>
        <v>2458</v>
      </c>
      <c r="I448" s="14">
        <v>2134.080155480157</v>
      </c>
      <c r="J448" s="10">
        <v>430.8643939393939</v>
      </c>
      <c r="K448" s="10">
        <v>72.5</v>
      </c>
      <c r="L448" s="17">
        <v>503.3643939393939</v>
      </c>
      <c r="M448" s="14">
        <f t="shared" si="147"/>
        <v>2637.4445494195506</v>
      </c>
      <c r="N448" s="4">
        <v>506.16666666666663</v>
      </c>
      <c r="O448" s="4">
        <v>1390.8887839137833</v>
      </c>
      <c r="P448" s="26">
        <f t="shared" si="148"/>
        <v>4534.5</v>
      </c>
      <c r="Q448" s="9">
        <v>371.01448557403813</v>
      </c>
      <c r="R448" s="10">
        <v>1763.0656699061178</v>
      </c>
      <c r="S448" s="11">
        <v>2134.080155480156</v>
      </c>
      <c r="T448" s="12">
        <v>378.99006696938693</v>
      </c>
      <c r="U448" s="10">
        <v>724.9287312893927</v>
      </c>
      <c r="V448" s="66">
        <v>1103.9187982587796</v>
      </c>
      <c r="W448" s="51">
        <f t="shared" si="149"/>
        <v>0.3771819162559243</v>
      </c>
      <c r="X448" s="47">
        <f t="shared" si="150"/>
        <v>0.0723870813967346</v>
      </c>
      <c r="Y448" s="47">
        <f t="shared" si="151"/>
        <v>0.1989115171846669</v>
      </c>
      <c r="Z448" s="78">
        <f t="shared" si="152"/>
        <v>0.3515194851626743</v>
      </c>
      <c r="AA448" s="31">
        <f t="shared" si="153"/>
        <v>1</v>
      </c>
      <c r="AB448" s="59">
        <f t="shared" si="154"/>
        <v>0.6484805148373257</v>
      </c>
      <c r="AC448" s="59">
        <f t="shared" si="155"/>
        <v>0.11162568456647186</v>
      </c>
      <c r="AD448" s="59">
        <f t="shared" si="156"/>
        <v>0.3067347632404418</v>
      </c>
      <c r="AE448" s="51">
        <f t="shared" si="157"/>
        <v>0.08182037392745355</v>
      </c>
      <c r="AF448" s="47">
        <f t="shared" si="158"/>
        <v>0.3888114830535049</v>
      </c>
      <c r="AG448" s="52">
        <f t="shared" si="159"/>
        <v>0.11100769521212789</v>
      </c>
      <c r="AH448" s="31">
        <f t="shared" si="160"/>
        <v>0.5816395521930864</v>
      </c>
      <c r="AI448" s="31">
        <f t="shared" si="161"/>
        <v>1</v>
      </c>
      <c r="AJ448" s="31">
        <f t="shared" si="162"/>
        <v>0.6932652367595583</v>
      </c>
      <c r="AK448" s="31">
        <f t="shared" si="163"/>
        <v>0.16101439773358553</v>
      </c>
      <c r="AL448" s="31">
        <f t="shared" si="164"/>
        <v>0.8389856022664145</v>
      </c>
      <c r="AM448" s="31"/>
      <c r="AN448" s="17">
        <f t="shared" si="165"/>
        <v>4.752013030376109</v>
      </c>
      <c r="AO448" s="67">
        <f t="shared" si="166"/>
        <v>1.9127908472280595</v>
      </c>
      <c r="AP448" s="75">
        <f t="shared" si="167"/>
        <v>0.33969142603562974</v>
      </c>
      <c r="AQ448" s="80"/>
    </row>
    <row r="449" spans="1:43" ht="12">
      <c r="A449" s="32">
        <v>3</v>
      </c>
      <c r="B449" s="41" t="s">
        <v>1092</v>
      </c>
      <c r="C449" s="46" t="s">
        <v>455</v>
      </c>
      <c r="D449" s="5">
        <v>9760</v>
      </c>
      <c r="E449" s="5">
        <v>9879</v>
      </c>
      <c r="F449" s="82">
        <f t="shared" si="144"/>
        <v>0.012192622950819671</v>
      </c>
      <c r="G449" s="14">
        <f t="shared" si="145"/>
        <v>9819.5</v>
      </c>
      <c r="H449" s="14">
        <f t="shared" si="146"/>
        <v>3204.499999999999</v>
      </c>
      <c r="I449" s="14">
        <v>3393.2385911168867</v>
      </c>
      <c r="J449" s="10">
        <v>479.278409090909</v>
      </c>
      <c r="K449" s="10">
        <v>63.5</v>
      </c>
      <c r="L449" s="17">
        <v>542.778409090909</v>
      </c>
      <c r="M449" s="14">
        <f t="shared" si="147"/>
        <v>3936.0170002077957</v>
      </c>
      <c r="N449" s="4">
        <v>471.4166666666667</v>
      </c>
      <c r="O449" s="4">
        <v>2207.566333125538</v>
      </c>
      <c r="P449" s="26">
        <f t="shared" si="148"/>
        <v>6615.000000000001</v>
      </c>
      <c r="Q449" s="9">
        <v>577.5995935469105</v>
      </c>
      <c r="R449" s="10">
        <v>2815.6389975699735</v>
      </c>
      <c r="S449" s="11">
        <v>3393.238591116884</v>
      </c>
      <c r="T449" s="12">
        <v>589.5291570389738</v>
      </c>
      <c r="U449" s="10">
        <v>703.4899999241934</v>
      </c>
      <c r="V449" s="66">
        <v>1293.0191569631672</v>
      </c>
      <c r="W449" s="51">
        <f t="shared" si="149"/>
        <v>0.40083680433910035</v>
      </c>
      <c r="X449" s="47">
        <f t="shared" si="150"/>
        <v>0.04800821494645009</v>
      </c>
      <c r="Y449" s="47">
        <f t="shared" si="151"/>
        <v>0.22481453568160684</v>
      </c>
      <c r="Z449" s="78">
        <f t="shared" si="152"/>
        <v>0.3263404450328427</v>
      </c>
      <c r="AA449" s="31">
        <f t="shared" si="153"/>
        <v>1</v>
      </c>
      <c r="AB449" s="59">
        <f t="shared" si="154"/>
        <v>0.6736595549671572</v>
      </c>
      <c r="AC449" s="59">
        <f t="shared" si="155"/>
        <v>0.07126480221718316</v>
      </c>
      <c r="AD449" s="59">
        <f t="shared" si="156"/>
        <v>0.3337212899660677</v>
      </c>
      <c r="AE449" s="51">
        <f t="shared" si="157"/>
        <v>0.08731664301540595</v>
      </c>
      <c r="AF449" s="47">
        <f t="shared" si="158"/>
        <v>0.4256445952486732</v>
      </c>
      <c r="AG449" s="52">
        <f t="shared" si="159"/>
        <v>0.08205266955266953</v>
      </c>
      <c r="AH449" s="31">
        <f t="shared" si="160"/>
        <v>0.5950139078167487</v>
      </c>
      <c r="AI449" s="31">
        <f t="shared" si="161"/>
        <v>0.9999999999999996</v>
      </c>
      <c r="AJ449" s="31">
        <f t="shared" si="162"/>
        <v>0.6662787100339322</v>
      </c>
      <c r="AK449" s="31">
        <f t="shared" si="163"/>
        <v>0.10695944676598444</v>
      </c>
      <c r="AL449" s="31">
        <f t="shared" si="164"/>
        <v>0.8930405532340155</v>
      </c>
      <c r="AM449" s="31"/>
      <c r="AN449" s="17">
        <f t="shared" si="165"/>
        <v>4.874724686490448</v>
      </c>
      <c r="AO449" s="67">
        <f t="shared" si="166"/>
        <v>1.1933082384891873</v>
      </c>
      <c r="AP449" s="75">
        <f t="shared" si="167"/>
        <v>0.20732111256952307</v>
      </c>
      <c r="AQ449" s="80"/>
    </row>
    <row r="450" spans="1:43" ht="12">
      <c r="A450" s="32">
        <v>1</v>
      </c>
      <c r="B450" s="41" t="s">
        <v>838</v>
      </c>
      <c r="C450" s="46" t="s">
        <v>136</v>
      </c>
      <c r="D450" s="5">
        <v>6183</v>
      </c>
      <c r="E450" s="5">
        <v>6294</v>
      </c>
      <c r="F450" s="82">
        <f t="shared" si="144"/>
        <v>0.017952450266860747</v>
      </c>
      <c r="G450" s="14">
        <f t="shared" si="145"/>
        <v>6238.5</v>
      </c>
      <c r="H450" s="14">
        <f t="shared" si="146"/>
        <v>2165.9999999999995</v>
      </c>
      <c r="I450" s="14">
        <v>2195.1100834929857</v>
      </c>
      <c r="J450" s="10">
        <v>526.1364035087719</v>
      </c>
      <c r="K450" s="10">
        <v>127</v>
      </c>
      <c r="L450" s="17">
        <v>653.1364035087719</v>
      </c>
      <c r="M450" s="14">
        <f t="shared" si="147"/>
        <v>2848.2464870017575</v>
      </c>
      <c r="N450" s="4">
        <v>131.33333333333331</v>
      </c>
      <c r="O450" s="4">
        <v>1092.9201796649095</v>
      </c>
      <c r="P450" s="26">
        <f t="shared" si="148"/>
        <v>4072.5000000000005</v>
      </c>
      <c r="Q450" s="9">
        <v>297.67710188713454</v>
      </c>
      <c r="R450" s="10">
        <v>1897.4329816058507</v>
      </c>
      <c r="S450" s="11">
        <v>2195.1100834929853</v>
      </c>
      <c r="T450" s="12">
        <v>298.0937685538012</v>
      </c>
      <c r="U450" s="10">
        <v>702.9326913174463</v>
      </c>
      <c r="V450" s="66">
        <v>1001.0264598712474</v>
      </c>
      <c r="W450" s="51">
        <f t="shared" si="149"/>
        <v>0.4565595074139228</v>
      </c>
      <c r="X450" s="47">
        <f t="shared" si="150"/>
        <v>0.021052069140551945</v>
      </c>
      <c r="Y450" s="47">
        <f t="shared" si="151"/>
        <v>0.1751895775691127</v>
      </c>
      <c r="Z450" s="78">
        <f t="shared" si="152"/>
        <v>0.34719884587641253</v>
      </c>
      <c r="AA450" s="31">
        <f t="shared" si="153"/>
        <v>1</v>
      </c>
      <c r="AB450" s="59">
        <f t="shared" si="154"/>
        <v>0.6528011541235875</v>
      </c>
      <c r="AC450" s="59">
        <f t="shared" si="155"/>
        <v>0.0322488234090444</v>
      </c>
      <c r="AD450" s="59">
        <f t="shared" si="156"/>
        <v>0.26836591274767574</v>
      </c>
      <c r="AE450" s="51">
        <f t="shared" si="157"/>
        <v>0.0730944387690938</v>
      </c>
      <c r="AF450" s="47">
        <f t="shared" si="158"/>
        <v>0.4659135620886066</v>
      </c>
      <c r="AG450" s="52">
        <f t="shared" si="159"/>
        <v>0.16037726298557933</v>
      </c>
      <c r="AH450" s="31">
        <f t="shared" si="160"/>
        <v>0.6993852638432797</v>
      </c>
      <c r="AI450" s="31">
        <f t="shared" si="161"/>
        <v>0.9999999999999998</v>
      </c>
      <c r="AJ450" s="31">
        <f t="shared" si="162"/>
        <v>0.7316340872523243</v>
      </c>
      <c r="AK450" s="31">
        <f t="shared" si="163"/>
        <v>0.04407780333220381</v>
      </c>
      <c r="AL450" s="31">
        <f t="shared" si="164"/>
        <v>0.9559221966677961</v>
      </c>
      <c r="AM450" s="31"/>
      <c r="AN450" s="17">
        <f t="shared" si="165"/>
        <v>6.374131465191669</v>
      </c>
      <c r="AO450" s="67">
        <f t="shared" si="166"/>
        <v>2.3580925382228446</v>
      </c>
      <c r="AP450" s="75">
        <f t="shared" si="167"/>
        <v>0.32022662398730334</v>
      </c>
      <c r="AQ450" s="80"/>
    </row>
    <row r="451" spans="1:43" ht="12">
      <c r="A451" s="32">
        <v>3</v>
      </c>
      <c r="B451" s="41" t="s">
        <v>1130</v>
      </c>
      <c r="C451" s="46" t="s">
        <v>493</v>
      </c>
      <c r="D451" s="5">
        <v>5428</v>
      </c>
      <c r="E451" s="5">
        <v>5483</v>
      </c>
      <c r="F451" s="82">
        <f aca="true" t="shared" si="168" ref="F451:F514">(E451-D451)/D451</f>
        <v>0.010132645541635961</v>
      </c>
      <c r="G451" s="14">
        <f aca="true" t="shared" si="169" ref="G451:G514">(D451+E451)/2</f>
        <v>5455.5</v>
      </c>
      <c r="H451" s="14">
        <f aca="true" t="shared" si="170" ref="H451:H514">G451-P451</f>
        <v>2056</v>
      </c>
      <c r="I451" s="14">
        <v>1522.9974523577678</v>
      </c>
      <c r="J451" s="10">
        <v>352.244597069597</v>
      </c>
      <c r="K451" s="10">
        <v>39</v>
      </c>
      <c r="L451" s="17">
        <v>391.244597069597</v>
      </c>
      <c r="M451" s="14">
        <f aca="true" t="shared" si="171" ref="M451:M514">I451+L451</f>
        <v>1914.2420494273647</v>
      </c>
      <c r="N451" s="4">
        <v>332.4166666666667</v>
      </c>
      <c r="O451" s="4">
        <v>1152.8412839059686</v>
      </c>
      <c r="P451" s="26">
        <f aca="true" t="shared" si="172" ref="P451:P514">SUM(M451:O451)</f>
        <v>3399.5</v>
      </c>
      <c r="Q451" s="9">
        <v>388.32100502548565</v>
      </c>
      <c r="R451" s="10">
        <v>1134.6764473322821</v>
      </c>
      <c r="S451" s="11">
        <v>1522.9974523577678</v>
      </c>
      <c r="T451" s="12">
        <v>402.778552195297</v>
      </c>
      <c r="U451" s="10">
        <v>699.3714212871239</v>
      </c>
      <c r="V451" s="66">
        <v>1102.1499734824208</v>
      </c>
      <c r="W451" s="51">
        <f aca="true" t="shared" si="173" ref="W451:W514">M451/G451</f>
        <v>0.35088297120838874</v>
      </c>
      <c r="X451" s="47">
        <f aca="true" t="shared" si="174" ref="X451:X514">N451/G451</f>
        <v>0.06093239238688786</v>
      </c>
      <c r="Y451" s="47">
        <f aca="true" t="shared" si="175" ref="Y451:Y514">O451/G451</f>
        <v>0.21131725486315986</v>
      </c>
      <c r="Z451" s="78">
        <f aca="true" t="shared" si="176" ref="Z451:Z514">(G451-P451)/G451</f>
        <v>0.3768673815415636</v>
      </c>
      <c r="AA451" s="31">
        <f aca="true" t="shared" si="177" ref="AA451:AA514">SUM(W451:Z451)</f>
        <v>1</v>
      </c>
      <c r="AB451" s="59">
        <f aca="true" t="shared" si="178" ref="AB451:AB514">P451/G451</f>
        <v>0.6231326184584365</v>
      </c>
      <c r="AC451" s="59">
        <f aca="true" t="shared" si="179" ref="AC451:AC514">N451/P451</f>
        <v>0.09778398784134923</v>
      </c>
      <c r="AD451" s="59">
        <f aca="true" t="shared" si="180" ref="AD451:AD514">O451/P451</f>
        <v>0.3391208365659563</v>
      </c>
      <c r="AE451" s="51">
        <f aca="true" t="shared" si="181" ref="AE451:AE514">Q451/P451</f>
        <v>0.11422885866318154</v>
      </c>
      <c r="AF451" s="47">
        <f aca="true" t="shared" si="182" ref="AF451:AF514">R451/P451</f>
        <v>0.3337774517818156</v>
      </c>
      <c r="AG451" s="52">
        <f aca="true" t="shared" si="183" ref="AG451:AG514">L451/P451</f>
        <v>0.1150888651476973</v>
      </c>
      <c r="AH451" s="31">
        <f aca="true" t="shared" si="184" ref="AH451:AH514">SUM(AE451:AG451)</f>
        <v>0.5630951755926945</v>
      </c>
      <c r="AI451" s="31">
        <f aca="true" t="shared" si="185" ref="AI451:AI514">AC451+AD451+AH451</f>
        <v>1</v>
      </c>
      <c r="AJ451" s="31">
        <f aca="true" t="shared" si="186" ref="AJ451:AJ514">(M451+N451)/P451</f>
        <v>0.6608791634340436</v>
      </c>
      <c r="AK451" s="31">
        <f aca="true" t="shared" si="187" ref="AK451:AK514">N451/(M451+N451)</f>
        <v>0.1479604642598301</v>
      </c>
      <c r="AL451" s="31">
        <f aca="true" t="shared" si="188" ref="AL451:AL514">M451/(N451+M451)</f>
        <v>0.85203953574017</v>
      </c>
      <c r="AM451" s="31"/>
      <c r="AN451" s="17">
        <f aca="true" t="shared" si="189" ref="AN451:AN514">R451/Q451</f>
        <v>2.9220063623851944</v>
      </c>
      <c r="AO451" s="67">
        <f aca="true" t="shared" si="190" ref="AO451:AO514">U451/T451</f>
        <v>1.736367086765873</v>
      </c>
      <c r="AP451" s="75">
        <f aca="true" t="shared" si="191" ref="AP451:AP514">U451/S451</f>
        <v>0.4592072167976512</v>
      </c>
      <c r="AQ451" s="80"/>
    </row>
    <row r="452" spans="1:43" ht="12">
      <c r="A452" s="32">
        <v>1</v>
      </c>
      <c r="B452" s="41" t="s">
        <v>845</v>
      </c>
      <c r="C452" s="46" t="s">
        <v>138</v>
      </c>
      <c r="D452" s="5">
        <v>8164</v>
      </c>
      <c r="E452" s="5">
        <v>8185</v>
      </c>
      <c r="F452" s="82">
        <f t="shared" si="168"/>
        <v>0.002572268495835375</v>
      </c>
      <c r="G452" s="14">
        <f t="shared" si="169"/>
        <v>8174.5</v>
      </c>
      <c r="H452" s="14">
        <f t="shared" si="170"/>
        <v>2855.000000000001</v>
      </c>
      <c r="I452" s="14">
        <v>2964.0507762864686</v>
      </c>
      <c r="J452" s="10">
        <v>624.9185758082497</v>
      </c>
      <c r="K452" s="10">
        <v>119.5</v>
      </c>
      <c r="L452" s="17">
        <v>744.4185758082497</v>
      </c>
      <c r="M452" s="14">
        <f t="shared" si="171"/>
        <v>3708.4693520947185</v>
      </c>
      <c r="N452" s="4">
        <v>208.0833333333333</v>
      </c>
      <c r="O452" s="4">
        <v>1402.9473145719471</v>
      </c>
      <c r="P452" s="26">
        <f t="shared" si="172"/>
        <v>5319.499999999999</v>
      </c>
      <c r="Q452" s="9">
        <v>355.23373974183255</v>
      </c>
      <c r="R452" s="10">
        <v>2608.8170365446363</v>
      </c>
      <c r="S452" s="11">
        <v>2964.050776286469</v>
      </c>
      <c r="T452" s="12">
        <v>358.5472355244005</v>
      </c>
      <c r="U452" s="10">
        <v>696.380714561559</v>
      </c>
      <c r="V452" s="66">
        <v>1054.9279500859595</v>
      </c>
      <c r="W452" s="51">
        <f t="shared" si="173"/>
        <v>0.45366314173279326</v>
      </c>
      <c r="X452" s="47">
        <f t="shared" si="174"/>
        <v>0.025455175647847977</v>
      </c>
      <c r="Y452" s="47">
        <f t="shared" si="175"/>
        <v>0.17162484733891334</v>
      </c>
      <c r="Z452" s="78">
        <f t="shared" si="176"/>
        <v>0.3492568352804454</v>
      </c>
      <c r="AA452" s="31">
        <f t="shared" si="177"/>
        <v>1</v>
      </c>
      <c r="AB452" s="59">
        <f t="shared" si="178"/>
        <v>0.6507431647195546</v>
      </c>
      <c r="AC452" s="59">
        <f t="shared" si="179"/>
        <v>0.03911708493906069</v>
      </c>
      <c r="AD452" s="59">
        <f t="shared" si="180"/>
        <v>0.2637366885180839</v>
      </c>
      <c r="AE452" s="51">
        <f t="shared" si="181"/>
        <v>0.06677953562211347</v>
      </c>
      <c r="AF452" s="47">
        <f t="shared" si="182"/>
        <v>0.4904252348048946</v>
      </c>
      <c r="AG452" s="52">
        <f t="shared" si="183"/>
        <v>0.13994145611584732</v>
      </c>
      <c r="AH452" s="31">
        <f t="shared" si="184"/>
        <v>0.6971462265428553</v>
      </c>
      <c r="AI452" s="31">
        <f t="shared" si="185"/>
        <v>0.9999999999999999</v>
      </c>
      <c r="AJ452" s="31">
        <f t="shared" si="186"/>
        <v>0.736263311481916</v>
      </c>
      <c r="AK452" s="31">
        <f t="shared" si="187"/>
        <v>0.0531292057189807</v>
      </c>
      <c r="AL452" s="31">
        <f t="shared" si="188"/>
        <v>0.9468707942810193</v>
      </c>
      <c r="AM452" s="31"/>
      <c r="AN452" s="17">
        <f t="shared" si="189"/>
        <v>7.343944971107203</v>
      </c>
      <c r="AO452" s="67">
        <f t="shared" si="190"/>
        <v>1.9422286537589764</v>
      </c>
      <c r="AP452" s="75">
        <f t="shared" si="191"/>
        <v>0.23494223517790888</v>
      </c>
      <c r="AQ452" s="80"/>
    </row>
    <row r="453" spans="1:43" ht="12">
      <c r="A453" s="32">
        <v>1</v>
      </c>
      <c r="B453" s="41" t="s">
        <v>695</v>
      </c>
      <c r="C453" s="46" t="s">
        <v>183</v>
      </c>
      <c r="D453" s="5">
        <v>9812</v>
      </c>
      <c r="E453" s="5">
        <v>9848</v>
      </c>
      <c r="F453" s="82">
        <f t="shared" si="168"/>
        <v>0.0036689767631471666</v>
      </c>
      <c r="G453" s="14">
        <f t="shared" si="169"/>
        <v>9830</v>
      </c>
      <c r="H453" s="14">
        <f t="shared" si="170"/>
        <v>3225.833333333334</v>
      </c>
      <c r="I453" s="14">
        <v>4020.7977441327926</v>
      </c>
      <c r="J453" s="10">
        <v>533.1590111642744</v>
      </c>
      <c r="K453" s="10">
        <v>53.5</v>
      </c>
      <c r="L453" s="17">
        <v>586.6590111642744</v>
      </c>
      <c r="M453" s="14">
        <f t="shared" si="171"/>
        <v>4607.456755297067</v>
      </c>
      <c r="N453" s="4">
        <v>225.1666666666667</v>
      </c>
      <c r="O453" s="4">
        <v>1771.543244702933</v>
      </c>
      <c r="P453" s="26">
        <f t="shared" si="172"/>
        <v>6604.166666666666</v>
      </c>
      <c r="Q453" s="9">
        <v>368.0287689883808</v>
      </c>
      <c r="R453" s="10">
        <v>3652.768975144407</v>
      </c>
      <c r="S453" s="11">
        <v>4020.7977441327876</v>
      </c>
      <c r="T453" s="12">
        <v>374.60035018496205</v>
      </c>
      <c r="U453" s="10">
        <v>694.5145441417875</v>
      </c>
      <c r="V453" s="66">
        <v>1069.1148943267494</v>
      </c>
      <c r="W453" s="51">
        <f t="shared" si="173"/>
        <v>0.4687138103048898</v>
      </c>
      <c r="X453" s="47">
        <f t="shared" si="174"/>
        <v>0.022906069854187864</v>
      </c>
      <c r="Y453" s="47">
        <f t="shared" si="175"/>
        <v>0.18021803099724648</v>
      </c>
      <c r="Z453" s="78">
        <f t="shared" si="176"/>
        <v>0.32816208884367587</v>
      </c>
      <c r="AA453" s="31">
        <f t="shared" si="177"/>
        <v>1</v>
      </c>
      <c r="AB453" s="59">
        <f t="shared" si="178"/>
        <v>0.6718379111563241</v>
      </c>
      <c r="AC453" s="59">
        <f t="shared" si="179"/>
        <v>0.03409463722397477</v>
      </c>
      <c r="AD453" s="59">
        <f t="shared" si="180"/>
        <v>0.26824629572788894</v>
      </c>
      <c r="AE453" s="51">
        <f t="shared" si="181"/>
        <v>0.05572675366385577</v>
      </c>
      <c r="AF453" s="47">
        <f t="shared" si="182"/>
        <v>0.5531006650060932</v>
      </c>
      <c r="AG453" s="52">
        <f t="shared" si="183"/>
        <v>0.08883164837818666</v>
      </c>
      <c r="AH453" s="31">
        <f t="shared" si="184"/>
        <v>0.6976590670481357</v>
      </c>
      <c r="AI453" s="31">
        <f t="shared" si="185"/>
        <v>0.9999999999999994</v>
      </c>
      <c r="AJ453" s="31">
        <f t="shared" si="186"/>
        <v>0.7317537042721112</v>
      </c>
      <c r="AK453" s="31">
        <f t="shared" si="187"/>
        <v>0.046593050400598024</v>
      </c>
      <c r="AL453" s="31">
        <f t="shared" si="188"/>
        <v>0.953406949599402</v>
      </c>
      <c r="AM453" s="31"/>
      <c r="AN453" s="17">
        <f t="shared" si="189"/>
        <v>9.925226729380306</v>
      </c>
      <c r="AO453" s="67">
        <f t="shared" si="190"/>
        <v>1.8540146686965593</v>
      </c>
      <c r="AP453" s="75">
        <f t="shared" si="191"/>
        <v>0.17273053466945315</v>
      </c>
      <c r="AQ453" s="80"/>
    </row>
    <row r="454" spans="1:43" ht="12">
      <c r="A454" s="32">
        <v>1</v>
      </c>
      <c r="B454" s="41" t="s">
        <v>808</v>
      </c>
      <c r="C454" s="46" t="s">
        <v>178</v>
      </c>
      <c r="D454" s="5">
        <v>8062</v>
      </c>
      <c r="E454" s="5">
        <v>8095</v>
      </c>
      <c r="F454" s="82">
        <f t="shared" si="168"/>
        <v>0.004093277102455967</v>
      </c>
      <c r="G454" s="14">
        <f t="shared" si="169"/>
        <v>8078.5</v>
      </c>
      <c r="H454" s="14">
        <f t="shared" si="170"/>
        <v>2811</v>
      </c>
      <c r="I454" s="14">
        <v>3139.948531302129</v>
      </c>
      <c r="J454" s="10">
        <v>537.4717405143876</v>
      </c>
      <c r="K454" s="10">
        <v>76.5</v>
      </c>
      <c r="L454" s="17">
        <v>613.9717405143876</v>
      </c>
      <c r="M454" s="14">
        <f t="shared" si="171"/>
        <v>3753.920271816517</v>
      </c>
      <c r="N454" s="4">
        <v>178.33333333333334</v>
      </c>
      <c r="O454" s="4">
        <v>1335.2463948501497</v>
      </c>
      <c r="P454" s="26">
        <f t="shared" si="172"/>
        <v>5267.5</v>
      </c>
      <c r="Q454" s="9">
        <v>232.594573084557</v>
      </c>
      <c r="R454" s="10">
        <v>2907.353958217578</v>
      </c>
      <c r="S454" s="11">
        <v>3139.948531302135</v>
      </c>
      <c r="T454" s="12">
        <v>233.4302873702713</v>
      </c>
      <c r="U454" s="10">
        <v>691.7949603572206</v>
      </c>
      <c r="V454" s="66">
        <v>925.2252477274919</v>
      </c>
      <c r="W454" s="51">
        <f t="shared" si="173"/>
        <v>0.4646803579645376</v>
      </c>
      <c r="X454" s="47">
        <f t="shared" si="174"/>
        <v>0.02207505518763797</v>
      </c>
      <c r="Y454" s="47">
        <f t="shared" si="175"/>
        <v>0.1652839505910936</v>
      </c>
      <c r="Z454" s="78">
        <f t="shared" si="176"/>
        <v>0.34796063625673085</v>
      </c>
      <c r="AA454" s="31">
        <f t="shared" si="177"/>
        <v>1</v>
      </c>
      <c r="AB454" s="59">
        <f t="shared" si="178"/>
        <v>0.6520393637432692</v>
      </c>
      <c r="AC454" s="59">
        <f t="shared" si="179"/>
        <v>0.03385540262616675</v>
      </c>
      <c r="AD454" s="59">
        <f t="shared" si="180"/>
        <v>0.2534876876791931</v>
      </c>
      <c r="AE454" s="51">
        <f t="shared" si="181"/>
        <v>0.04415653974077969</v>
      </c>
      <c r="AF454" s="47">
        <f t="shared" si="182"/>
        <v>0.5519418999938449</v>
      </c>
      <c r="AG454" s="52">
        <f t="shared" si="183"/>
        <v>0.11655846996001663</v>
      </c>
      <c r="AH454" s="31">
        <f t="shared" si="184"/>
        <v>0.7126569096946412</v>
      </c>
      <c r="AI454" s="31">
        <f t="shared" si="185"/>
        <v>1.000000000000001</v>
      </c>
      <c r="AJ454" s="31">
        <f t="shared" si="186"/>
        <v>0.746512312320807</v>
      </c>
      <c r="AK454" s="31">
        <f t="shared" si="187"/>
        <v>0.04535143234398215</v>
      </c>
      <c r="AL454" s="31">
        <f t="shared" si="188"/>
        <v>0.9546485676560178</v>
      </c>
      <c r="AM454" s="31"/>
      <c r="AN454" s="17">
        <f t="shared" si="189"/>
        <v>12.499663769715918</v>
      </c>
      <c r="AO454" s="67">
        <f t="shared" si="190"/>
        <v>2.963604115604258</v>
      </c>
      <c r="AP454" s="75">
        <f t="shared" si="191"/>
        <v>0.22032047769596197</v>
      </c>
      <c r="AQ454" s="80"/>
    </row>
    <row r="455" spans="1:43" ht="12">
      <c r="A455" s="32">
        <v>1</v>
      </c>
      <c r="B455" s="41" t="s">
        <v>869</v>
      </c>
      <c r="C455" s="46" t="s">
        <v>80</v>
      </c>
      <c r="D455" s="5">
        <v>8121</v>
      </c>
      <c r="E455" s="5">
        <v>8214</v>
      </c>
      <c r="F455" s="82">
        <f t="shared" si="168"/>
        <v>0.011451791651274473</v>
      </c>
      <c r="G455" s="14">
        <f t="shared" si="169"/>
        <v>8167.5</v>
      </c>
      <c r="H455" s="14">
        <f t="shared" si="170"/>
        <v>2901.5</v>
      </c>
      <c r="I455" s="14">
        <v>3150.36350896563</v>
      </c>
      <c r="J455" s="10">
        <v>457.26324303405556</v>
      </c>
      <c r="K455" s="10">
        <v>64</v>
      </c>
      <c r="L455" s="17">
        <v>521.2632430340556</v>
      </c>
      <c r="M455" s="14">
        <f t="shared" si="171"/>
        <v>3671.6267519996854</v>
      </c>
      <c r="N455" s="4">
        <v>218.41666666666669</v>
      </c>
      <c r="O455" s="4">
        <v>1375.956581333648</v>
      </c>
      <c r="P455" s="26">
        <f t="shared" si="172"/>
        <v>5266</v>
      </c>
      <c r="Q455" s="9">
        <v>446.1539939057164</v>
      </c>
      <c r="R455" s="10">
        <v>2704.209515059912</v>
      </c>
      <c r="S455" s="11">
        <v>3150.3635089656286</v>
      </c>
      <c r="T455" s="12">
        <v>447.5436997880693</v>
      </c>
      <c r="U455" s="10">
        <v>688.0506089190969</v>
      </c>
      <c r="V455" s="66">
        <v>1135.5943087071662</v>
      </c>
      <c r="W455" s="51">
        <f t="shared" si="173"/>
        <v>0.4495410776859119</v>
      </c>
      <c r="X455" s="47">
        <f t="shared" si="174"/>
        <v>0.026742169166411593</v>
      </c>
      <c r="Y455" s="47">
        <f t="shared" si="175"/>
        <v>0.1684672888073031</v>
      </c>
      <c r="Z455" s="78">
        <f t="shared" si="176"/>
        <v>0.3552494643403734</v>
      </c>
      <c r="AA455" s="31">
        <f t="shared" si="177"/>
        <v>1</v>
      </c>
      <c r="AB455" s="59">
        <f t="shared" si="178"/>
        <v>0.6447505356596266</v>
      </c>
      <c r="AC455" s="59">
        <f t="shared" si="179"/>
        <v>0.04147676921129257</v>
      </c>
      <c r="AD455" s="59">
        <f t="shared" si="180"/>
        <v>0.26129065350050285</v>
      </c>
      <c r="AE455" s="51">
        <f t="shared" si="181"/>
        <v>0.08472350814768637</v>
      </c>
      <c r="AF455" s="47">
        <f t="shared" si="182"/>
        <v>0.5135225057083008</v>
      </c>
      <c r="AG455" s="52">
        <f t="shared" si="183"/>
        <v>0.09898656343221716</v>
      </c>
      <c r="AH455" s="31">
        <f t="shared" si="184"/>
        <v>0.6972325772882043</v>
      </c>
      <c r="AI455" s="31">
        <f t="shared" si="185"/>
        <v>0.9999999999999998</v>
      </c>
      <c r="AJ455" s="31">
        <f t="shared" si="186"/>
        <v>0.7387093464994972</v>
      </c>
      <c r="AK455" s="31">
        <f t="shared" si="187"/>
        <v>0.05614761666119085</v>
      </c>
      <c r="AL455" s="31">
        <f t="shared" si="188"/>
        <v>0.9438523833388092</v>
      </c>
      <c r="AM455" s="31"/>
      <c r="AN455" s="17">
        <f t="shared" si="189"/>
        <v>6.061157250631672</v>
      </c>
      <c r="AO455" s="67">
        <f t="shared" si="190"/>
        <v>1.5373931288607519</v>
      </c>
      <c r="AP455" s="75">
        <f t="shared" si="191"/>
        <v>0.21840356103699515</v>
      </c>
      <c r="AQ455" s="80"/>
    </row>
    <row r="456" spans="1:43" ht="12">
      <c r="A456" s="32">
        <v>1</v>
      </c>
      <c r="B456" s="41" t="s">
        <v>664</v>
      </c>
      <c r="C456" s="46" t="s">
        <v>196</v>
      </c>
      <c r="D456" s="5">
        <v>9015</v>
      </c>
      <c r="E456" s="5">
        <v>9104</v>
      </c>
      <c r="F456" s="82">
        <f t="shared" si="168"/>
        <v>0.009872434830837494</v>
      </c>
      <c r="G456" s="14">
        <f t="shared" si="169"/>
        <v>9059.5</v>
      </c>
      <c r="H456" s="14">
        <f t="shared" si="170"/>
        <v>3099.000000000001</v>
      </c>
      <c r="I456" s="14">
        <v>3565.0923140719538</v>
      </c>
      <c r="J456" s="10">
        <v>651.7631755341433</v>
      </c>
      <c r="K456" s="10">
        <v>87.5</v>
      </c>
      <c r="L456" s="17">
        <v>739.2631755341433</v>
      </c>
      <c r="M456" s="14">
        <f t="shared" si="171"/>
        <v>4304.355489606097</v>
      </c>
      <c r="N456" s="4">
        <v>131.25</v>
      </c>
      <c r="O456" s="4">
        <v>1524.894510393902</v>
      </c>
      <c r="P456" s="26">
        <f t="shared" si="172"/>
        <v>5960.499999999999</v>
      </c>
      <c r="Q456" s="9">
        <v>371.1979502909172</v>
      </c>
      <c r="R456" s="10">
        <v>3193.8943637810335</v>
      </c>
      <c r="S456" s="11">
        <v>3565.0923140719506</v>
      </c>
      <c r="T456" s="12">
        <v>374.22222213557745</v>
      </c>
      <c r="U456" s="10">
        <v>688.0185417617733</v>
      </c>
      <c r="V456" s="66">
        <v>1062.240763897351</v>
      </c>
      <c r="W456" s="51">
        <f t="shared" si="173"/>
        <v>0.47512064568752105</v>
      </c>
      <c r="X456" s="47">
        <f t="shared" si="174"/>
        <v>0.014487554500800266</v>
      </c>
      <c r="Y456" s="47">
        <f t="shared" si="175"/>
        <v>0.1683199415413546</v>
      </c>
      <c r="Z456" s="78">
        <f t="shared" si="176"/>
        <v>0.34207185827032405</v>
      </c>
      <c r="AA456" s="31">
        <f t="shared" si="177"/>
        <v>0.9999999999999999</v>
      </c>
      <c r="AB456" s="59">
        <f t="shared" si="178"/>
        <v>0.657928141729676</v>
      </c>
      <c r="AC456" s="59">
        <f t="shared" si="179"/>
        <v>0.022019964768056375</v>
      </c>
      <c r="AD456" s="59">
        <f t="shared" si="180"/>
        <v>0.2558333210962004</v>
      </c>
      <c r="AE456" s="51">
        <f t="shared" si="181"/>
        <v>0.0622763107609961</v>
      </c>
      <c r="AF456" s="47">
        <f t="shared" si="182"/>
        <v>0.5358433627683976</v>
      </c>
      <c r="AG456" s="52">
        <f t="shared" si="183"/>
        <v>0.12402704060634903</v>
      </c>
      <c r="AH456" s="31">
        <f t="shared" si="184"/>
        <v>0.7221467141357427</v>
      </c>
      <c r="AI456" s="31">
        <f t="shared" si="185"/>
        <v>0.9999999999999996</v>
      </c>
      <c r="AJ456" s="31">
        <f t="shared" si="186"/>
        <v>0.7441666789037996</v>
      </c>
      <c r="AK456" s="31">
        <f t="shared" si="187"/>
        <v>0.029590097745968755</v>
      </c>
      <c r="AL456" s="31">
        <f t="shared" si="188"/>
        <v>0.9704099022540312</v>
      </c>
      <c r="AM456" s="31"/>
      <c r="AN456" s="17">
        <f t="shared" si="189"/>
        <v>8.60428879329182</v>
      </c>
      <c r="AO456" s="67">
        <f t="shared" si="190"/>
        <v>1.838529357865098</v>
      </c>
      <c r="AP456" s="75">
        <f t="shared" si="191"/>
        <v>0.1929875810076675</v>
      </c>
      <c r="AQ456" s="80"/>
    </row>
    <row r="457" spans="1:43" ht="12">
      <c r="A457" s="32">
        <v>3</v>
      </c>
      <c r="B457" s="41" t="s">
        <v>1159</v>
      </c>
      <c r="C457" s="46" t="s">
        <v>548</v>
      </c>
      <c r="D457" s="5">
        <v>12547</v>
      </c>
      <c r="E457" s="5">
        <v>12682</v>
      </c>
      <c r="F457" s="82">
        <f t="shared" si="168"/>
        <v>0.010759544114130867</v>
      </c>
      <c r="G457" s="14">
        <f t="shared" si="169"/>
        <v>12614.5</v>
      </c>
      <c r="H457" s="14">
        <f t="shared" si="170"/>
        <v>4116.5</v>
      </c>
      <c r="I457" s="14">
        <v>4437.288451828202</v>
      </c>
      <c r="J457" s="10">
        <v>721.4928796001157</v>
      </c>
      <c r="K457" s="10">
        <v>81.5</v>
      </c>
      <c r="L457" s="17">
        <v>802.9928796001157</v>
      </c>
      <c r="M457" s="14">
        <f t="shared" si="171"/>
        <v>5240.281331428318</v>
      </c>
      <c r="N457" s="4">
        <v>777.6666666666667</v>
      </c>
      <c r="O457" s="4">
        <v>2480.0520019050155</v>
      </c>
      <c r="P457" s="26">
        <f t="shared" si="172"/>
        <v>8498</v>
      </c>
      <c r="Q457" s="9">
        <v>550.6668368498218</v>
      </c>
      <c r="R457" s="10">
        <v>3886.621614978381</v>
      </c>
      <c r="S457" s="11">
        <v>4437.288451828203</v>
      </c>
      <c r="T457" s="12">
        <v>559.9601268931118</v>
      </c>
      <c r="U457" s="10">
        <v>679.7875346064346</v>
      </c>
      <c r="V457" s="66">
        <v>1239.7476614995464</v>
      </c>
      <c r="W457" s="51">
        <f t="shared" si="173"/>
        <v>0.41541728419107515</v>
      </c>
      <c r="X457" s="47">
        <f t="shared" si="174"/>
        <v>0.061648631865445856</v>
      </c>
      <c r="Y457" s="47">
        <f t="shared" si="175"/>
        <v>0.1966032741610857</v>
      </c>
      <c r="Z457" s="78">
        <f t="shared" si="176"/>
        <v>0.32633080978239326</v>
      </c>
      <c r="AA457" s="31">
        <f t="shared" si="177"/>
        <v>0.9999999999999999</v>
      </c>
      <c r="AB457" s="59">
        <f t="shared" si="178"/>
        <v>0.6736691902176067</v>
      </c>
      <c r="AC457" s="59">
        <f t="shared" si="179"/>
        <v>0.09151172824978428</v>
      </c>
      <c r="AD457" s="59">
        <f t="shared" si="180"/>
        <v>0.29183949186926517</v>
      </c>
      <c r="AE457" s="51">
        <f t="shared" si="181"/>
        <v>0.06479958070720426</v>
      </c>
      <c r="AF457" s="47">
        <f t="shared" si="182"/>
        <v>0.45735721522456824</v>
      </c>
      <c r="AG457" s="52">
        <f t="shared" si="183"/>
        <v>0.09449198394917811</v>
      </c>
      <c r="AH457" s="31">
        <f t="shared" si="184"/>
        <v>0.6166487798809507</v>
      </c>
      <c r="AI457" s="31">
        <f t="shared" si="185"/>
        <v>1</v>
      </c>
      <c r="AJ457" s="31">
        <f t="shared" si="186"/>
        <v>0.7081605081307348</v>
      </c>
      <c r="AK457" s="31">
        <f t="shared" si="187"/>
        <v>0.12922455742602654</v>
      </c>
      <c r="AL457" s="31">
        <f t="shared" si="188"/>
        <v>0.8707754425739734</v>
      </c>
      <c r="AM457" s="31"/>
      <c r="AN457" s="17">
        <f t="shared" si="189"/>
        <v>7.0580273858735065</v>
      </c>
      <c r="AO457" s="67">
        <f t="shared" si="190"/>
        <v>1.2139927504806</v>
      </c>
      <c r="AP457" s="75">
        <f t="shared" si="191"/>
        <v>0.15319886051725037</v>
      </c>
      <c r="AQ457" s="80"/>
    </row>
    <row r="458" spans="1:43" ht="12">
      <c r="A458" s="32">
        <v>3</v>
      </c>
      <c r="B458" s="41" t="s">
        <v>1173</v>
      </c>
      <c r="C458" s="46" t="s">
        <v>439</v>
      </c>
      <c r="D458" s="5">
        <v>10700</v>
      </c>
      <c r="E458" s="5">
        <v>10881</v>
      </c>
      <c r="F458" s="82">
        <f t="shared" si="168"/>
        <v>0.01691588785046729</v>
      </c>
      <c r="G458" s="14">
        <f t="shared" si="169"/>
        <v>10790.5</v>
      </c>
      <c r="H458" s="14">
        <f t="shared" si="170"/>
        <v>3524.749999999998</v>
      </c>
      <c r="I458" s="14">
        <v>3406.0343433851517</v>
      </c>
      <c r="J458" s="10">
        <v>326.3383116883118</v>
      </c>
      <c r="K458" s="10">
        <v>30</v>
      </c>
      <c r="L458" s="17">
        <v>356.3383116883118</v>
      </c>
      <c r="M458" s="14">
        <f t="shared" si="171"/>
        <v>3762.3726550734636</v>
      </c>
      <c r="N458" s="4">
        <v>556.25</v>
      </c>
      <c r="O458" s="4">
        <v>2947.1273449265377</v>
      </c>
      <c r="P458" s="26">
        <f t="shared" si="172"/>
        <v>7265.750000000002</v>
      </c>
      <c r="Q458" s="9">
        <v>500.9079130457608</v>
      </c>
      <c r="R458" s="10">
        <v>2905.126430339388</v>
      </c>
      <c r="S458" s="11">
        <v>3406.034343385149</v>
      </c>
      <c r="T458" s="12">
        <v>502.63119548850887</v>
      </c>
      <c r="U458" s="10">
        <v>676.6080242736457</v>
      </c>
      <c r="V458" s="66">
        <v>1179.2392197621546</v>
      </c>
      <c r="W458" s="51">
        <f t="shared" si="173"/>
        <v>0.34867454289175326</v>
      </c>
      <c r="X458" s="47">
        <f t="shared" si="174"/>
        <v>0.05154997451461934</v>
      </c>
      <c r="Y458" s="47">
        <f t="shared" si="175"/>
        <v>0.27312240812997896</v>
      </c>
      <c r="Z458" s="78">
        <f t="shared" si="176"/>
        <v>0.3266530744636484</v>
      </c>
      <c r="AA458" s="31">
        <f t="shared" si="177"/>
        <v>1</v>
      </c>
      <c r="AB458" s="59">
        <f t="shared" si="178"/>
        <v>0.6733469255363516</v>
      </c>
      <c r="AC458" s="59">
        <f t="shared" si="179"/>
        <v>0.0765578226611155</v>
      </c>
      <c r="AD458" s="59">
        <f t="shared" si="180"/>
        <v>0.4056191508001978</v>
      </c>
      <c r="AE458" s="51">
        <f t="shared" si="181"/>
        <v>0.0689409782948437</v>
      </c>
      <c r="AF458" s="47">
        <f t="shared" si="182"/>
        <v>0.3998384792126604</v>
      </c>
      <c r="AG458" s="52">
        <f t="shared" si="183"/>
        <v>0.049043569031182156</v>
      </c>
      <c r="AH458" s="31">
        <f t="shared" si="184"/>
        <v>0.5178230265386863</v>
      </c>
      <c r="AI458" s="31">
        <f t="shared" si="185"/>
        <v>0.9999999999999996</v>
      </c>
      <c r="AJ458" s="31">
        <f t="shared" si="186"/>
        <v>0.5943808491998022</v>
      </c>
      <c r="AK458" s="31">
        <f t="shared" si="187"/>
        <v>0.12880264019976936</v>
      </c>
      <c r="AL458" s="31">
        <f t="shared" si="188"/>
        <v>0.8711973598002306</v>
      </c>
      <c r="AM458" s="31"/>
      <c r="AN458" s="17">
        <f t="shared" si="189"/>
        <v>5.799721574919477</v>
      </c>
      <c r="AO458" s="67">
        <f t="shared" si="190"/>
        <v>1.3461321747370818</v>
      </c>
      <c r="AP458" s="75">
        <f t="shared" si="191"/>
        <v>0.19864979505790495</v>
      </c>
      <c r="AQ458" s="80"/>
    </row>
    <row r="459" spans="1:43" ht="12">
      <c r="A459" s="32">
        <v>3</v>
      </c>
      <c r="B459" s="41" t="s">
        <v>1154</v>
      </c>
      <c r="C459" s="46" t="s">
        <v>526</v>
      </c>
      <c r="D459" s="5">
        <v>6546</v>
      </c>
      <c r="E459" s="5">
        <v>6610</v>
      </c>
      <c r="F459" s="82">
        <f t="shared" si="168"/>
        <v>0.00977696303085854</v>
      </c>
      <c r="G459" s="14">
        <f t="shared" si="169"/>
        <v>6578</v>
      </c>
      <c r="H459" s="14">
        <f t="shared" si="170"/>
        <v>2100.500000000001</v>
      </c>
      <c r="I459" s="14">
        <v>2431.889905851864</v>
      </c>
      <c r="J459" s="10">
        <v>519.6171384343212</v>
      </c>
      <c r="K459" s="10">
        <v>35</v>
      </c>
      <c r="L459" s="17">
        <v>554.6171384343212</v>
      </c>
      <c r="M459" s="14">
        <f t="shared" si="171"/>
        <v>2986.507044286185</v>
      </c>
      <c r="N459" s="4">
        <v>259.1666666666667</v>
      </c>
      <c r="O459" s="4">
        <v>1231.8262890471476</v>
      </c>
      <c r="P459" s="26">
        <f t="shared" si="172"/>
        <v>4477.499999999999</v>
      </c>
      <c r="Q459" s="9">
        <v>253.4649458968501</v>
      </c>
      <c r="R459" s="10">
        <v>2178.4249599550144</v>
      </c>
      <c r="S459" s="11">
        <v>2431.8899058518646</v>
      </c>
      <c r="T459" s="12">
        <v>257.9173268492311</v>
      </c>
      <c r="U459" s="10">
        <v>676.3340501986169</v>
      </c>
      <c r="V459" s="66">
        <v>934.2513770478479</v>
      </c>
      <c r="W459" s="51">
        <f t="shared" si="173"/>
        <v>0.4540144488121291</v>
      </c>
      <c r="X459" s="47">
        <f t="shared" si="174"/>
        <v>0.03939900679031114</v>
      </c>
      <c r="Y459" s="47">
        <f t="shared" si="175"/>
        <v>0.18726456203209907</v>
      </c>
      <c r="Z459" s="78">
        <f t="shared" si="176"/>
        <v>0.3193219823654608</v>
      </c>
      <c r="AA459" s="31">
        <f t="shared" si="177"/>
        <v>1</v>
      </c>
      <c r="AB459" s="59">
        <f t="shared" si="178"/>
        <v>0.6806780176345393</v>
      </c>
      <c r="AC459" s="59">
        <f t="shared" si="179"/>
        <v>0.057882002605620715</v>
      </c>
      <c r="AD459" s="59">
        <f t="shared" si="180"/>
        <v>0.2751147490892569</v>
      </c>
      <c r="AE459" s="51">
        <f t="shared" si="181"/>
        <v>0.05660858646495816</v>
      </c>
      <c r="AF459" s="47">
        <f t="shared" si="182"/>
        <v>0.48652707090005914</v>
      </c>
      <c r="AG459" s="52">
        <f t="shared" si="183"/>
        <v>0.12386759094010526</v>
      </c>
      <c r="AH459" s="31">
        <f t="shared" si="184"/>
        <v>0.6670032483051226</v>
      </c>
      <c r="AI459" s="31">
        <f t="shared" si="185"/>
        <v>1.0000000000000002</v>
      </c>
      <c r="AJ459" s="31">
        <f t="shared" si="186"/>
        <v>0.7248852509107432</v>
      </c>
      <c r="AK459" s="31">
        <f t="shared" si="187"/>
        <v>0.07984988318205948</v>
      </c>
      <c r="AL459" s="31">
        <f t="shared" si="188"/>
        <v>0.9201501168179406</v>
      </c>
      <c r="AM459" s="31"/>
      <c r="AN459" s="17">
        <f t="shared" si="189"/>
        <v>8.59458080977219</v>
      </c>
      <c r="AO459" s="67">
        <f t="shared" si="190"/>
        <v>2.622290089854943</v>
      </c>
      <c r="AP459" s="75">
        <f t="shared" si="191"/>
        <v>0.2781104722591068</v>
      </c>
      <c r="AQ459" s="80"/>
    </row>
    <row r="460" spans="1:43" ht="12">
      <c r="A460" s="32">
        <v>3</v>
      </c>
      <c r="B460" s="41" t="s">
        <v>1109</v>
      </c>
      <c r="C460" s="46" t="s">
        <v>497</v>
      </c>
      <c r="D460" s="5">
        <v>5175</v>
      </c>
      <c r="E460" s="5">
        <v>5308</v>
      </c>
      <c r="F460" s="82">
        <f t="shared" si="168"/>
        <v>0.02570048309178744</v>
      </c>
      <c r="G460" s="14">
        <f t="shared" si="169"/>
        <v>5241.5</v>
      </c>
      <c r="H460" s="14">
        <f t="shared" si="170"/>
        <v>1743</v>
      </c>
      <c r="I460" s="14">
        <v>1755.2735035678336</v>
      </c>
      <c r="J460" s="10">
        <v>332.13560606060605</v>
      </c>
      <c r="K460" s="10">
        <v>43</v>
      </c>
      <c r="L460" s="17">
        <v>375.13560606060605</v>
      </c>
      <c r="M460" s="14">
        <f t="shared" si="171"/>
        <v>2130.4091096284396</v>
      </c>
      <c r="N460" s="4">
        <v>311.91666666666663</v>
      </c>
      <c r="O460" s="4">
        <v>1056.174223704894</v>
      </c>
      <c r="P460" s="26">
        <f t="shared" si="172"/>
        <v>3498.5</v>
      </c>
      <c r="Q460" s="9">
        <v>324.8281752889063</v>
      </c>
      <c r="R460" s="10">
        <v>1430.4453282789273</v>
      </c>
      <c r="S460" s="11">
        <v>1755.2735035678336</v>
      </c>
      <c r="T460" s="12">
        <v>331.68258705361217</v>
      </c>
      <c r="U460" s="10">
        <v>674.6304122312379</v>
      </c>
      <c r="V460" s="66">
        <v>1006.3129992848501</v>
      </c>
      <c r="W460" s="51">
        <f t="shared" si="173"/>
        <v>0.40645027370570247</v>
      </c>
      <c r="X460" s="47">
        <f t="shared" si="174"/>
        <v>0.059509046392572096</v>
      </c>
      <c r="Y460" s="47">
        <f t="shared" si="175"/>
        <v>0.20150228440425338</v>
      </c>
      <c r="Z460" s="78">
        <f t="shared" si="176"/>
        <v>0.3325383954974721</v>
      </c>
      <c r="AA460" s="31">
        <f t="shared" si="177"/>
        <v>1</v>
      </c>
      <c r="AB460" s="59">
        <f t="shared" si="178"/>
        <v>0.6674616045025279</v>
      </c>
      <c r="AC460" s="59">
        <f t="shared" si="179"/>
        <v>0.0891572578724215</v>
      </c>
      <c r="AD460" s="59">
        <f t="shared" si="180"/>
        <v>0.30189344682146463</v>
      </c>
      <c r="AE460" s="51">
        <f t="shared" si="181"/>
        <v>0.09284784201483674</v>
      </c>
      <c r="AF460" s="47">
        <f t="shared" si="182"/>
        <v>0.40887389689264747</v>
      </c>
      <c r="AG460" s="52">
        <f t="shared" si="183"/>
        <v>0.10722755639862971</v>
      </c>
      <c r="AH460" s="31">
        <f t="shared" si="184"/>
        <v>0.6089492953061139</v>
      </c>
      <c r="AI460" s="31">
        <f t="shared" si="185"/>
        <v>1</v>
      </c>
      <c r="AJ460" s="31">
        <f t="shared" si="186"/>
        <v>0.6981065531785354</v>
      </c>
      <c r="AK460" s="31">
        <f t="shared" si="187"/>
        <v>0.12771296511468244</v>
      </c>
      <c r="AL460" s="31">
        <f t="shared" si="188"/>
        <v>0.8722870348853176</v>
      </c>
      <c r="AM460" s="31"/>
      <c r="AN460" s="17">
        <f t="shared" si="189"/>
        <v>4.403698438433399</v>
      </c>
      <c r="AO460" s="67">
        <f t="shared" si="190"/>
        <v>2.033963911775063</v>
      </c>
      <c r="AP460" s="75">
        <f t="shared" si="191"/>
        <v>0.3843448960290002</v>
      </c>
      <c r="AQ460" s="80"/>
    </row>
    <row r="461" spans="1:43" ht="12">
      <c r="A461" s="32">
        <v>3</v>
      </c>
      <c r="B461" s="41" t="s">
        <v>1016</v>
      </c>
      <c r="C461" s="46" t="s">
        <v>386</v>
      </c>
      <c r="D461" s="5">
        <v>7776</v>
      </c>
      <c r="E461" s="5">
        <v>7822</v>
      </c>
      <c r="F461" s="82">
        <f t="shared" si="168"/>
        <v>0.0059156378600823045</v>
      </c>
      <c r="G461" s="14">
        <f t="shared" si="169"/>
        <v>7799</v>
      </c>
      <c r="H461" s="14">
        <f t="shared" si="170"/>
        <v>2641</v>
      </c>
      <c r="I461" s="14">
        <v>2746.729864660756</v>
      </c>
      <c r="J461" s="10">
        <v>452.11788003663</v>
      </c>
      <c r="K461" s="10">
        <v>38.33333333333333</v>
      </c>
      <c r="L461" s="17">
        <v>490.45121336996334</v>
      </c>
      <c r="M461" s="14">
        <f t="shared" si="171"/>
        <v>3237.181078030719</v>
      </c>
      <c r="N461" s="4">
        <v>380.83333333333337</v>
      </c>
      <c r="O461" s="4">
        <v>1539.9855886359478</v>
      </c>
      <c r="P461" s="26">
        <f t="shared" si="172"/>
        <v>5158</v>
      </c>
      <c r="Q461" s="9">
        <v>331.0977360177165</v>
      </c>
      <c r="R461" s="10">
        <v>2415.632128643039</v>
      </c>
      <c r="S461" s="11">
        <v>2746.7298646607555</v>
      </c>
      <c r="T461" s="12">
        <v>338.4568487275487</v>
      </c>
      <c r="U461" s="10">
        <v>670.0175166768087</v>
      </c>
      <c r="V461" s="66">
        <v>1008.4743654043573</v>
      </c>
      <c r="W461" s="51">
        <f t="shared" si="173"/>
        <v>0.41507643005907413</v>
      </c>
      <c r="X461" s="47">
        <f t="shared" si="174"/>
        <v>0.04883104671539087</v>
      </c>
      <c r="Y461" s="47">
        <f t="shared" si="175"/>
        <v>0.19745936512834308</v>
      </c>
      <c r="Z461" s="78">
        <f t="shared" si="176"/>
        <v>0.33863315809719197</v>
      </c>
      <c r="AA461" s="31">
        <f t="shared" si="177"/>
        <v>1</v>
      </c>
      <c r="AB461" s="59">
        <f t="shared" si="178"/>
        <v>0.661366841902808</v>
      </c>
      <c r="AC461" s="59">
        <f t="shared" si="179"/>
        <v>0.07383352720692776</v>
      </c>
      <c r="AD461" s="59">
        <f t="shared" si="180"/>
        <v>0.2985625414183691</v>
      </c>
      <c r="AE461" s="51">
        <f t="shared" si="181"/>
        <v>0.06419110818490045</v>
      </c>
      <c r="AF461" s="47">
        <f t="shared" si="182"/>
        <v>0.4683272835678633</v>
      </c>
      <c r="AG461" s="52">
        <f t="shared" si="183"/>
        <v>0.09508553962193939</v>
      </c>
      <c r="AH461" s="31">
        <f t="shared" si="184"/>
        <v>0.627603931374703</v>
      </c>
      <c r="AI461" s="31">
        <f t="shared" si="185"/>
        <v>0.9999999999999999</v>
      </c>
      <c r="AJ461" s="31">
        <f t="shared" si="186"/>
        <v>0.701437458581631</v>
      </c>
      <c r="AK461" s="31">
        <f t="shared" si="187"/>
        <v>0.1052603140930422</v>
      </c>
      <c r="AL461" s="31">
        <f t="shared" si="188"/>
        <v>0.8947396859069577</v>
      </c>
      <c r="AM461" s="31"/>
      <c r="AN461" s="17">
        <f t="shared" si="189"/>
        <v>7.29582798631333</v>
      </c>
      <c r="AO461" s="67">
        <f t="shared" si="190"/>
        <v>1.979624638106112</v>
      </c>
      <c r="AP461" s="75">
        <f t="shared" si="191"/>
        <v>0.24393280362121142</v>
      </c>
      <c r="AQ461" s="80"/>
    </row>
    <row r="462" spans="1:43" ht="12">
      <c r="A462" s="32">
        <v>3</v>
      </c>
      <c r="B462" s="41" t="s">
        <v>1012</v>
      </c>
      <c r="C462" s="46" t="s">
        <v>387</v>
      </c>
      <c r="D462" s="5">
        <v>6572</v>
      </c>
      <c r="E462" s="5">
        <v>6686</v>
      </c>
      <c r="F462" s="82">
        <f t="shared" si="168"/>
        <v>0.017346317711503346</v>
      </c>
      <c r="G462" s="14">
        <f t="shared" si="169"/>
        <v>6629</v>
      </c>
      <c r="H462" s="14">
        <f t="shared" si="170"/>
        <v>2261.000000000001</v>
      </c>
      <c r="I462" s="14">
        <v>1879.0811226230815</v>
      </c>
      <c r="J462" s="10">
        <v>272.9</v>
      </c>
      <c r="K462" s="10">
        <v>30.5</v>
      </c>
      <c r="L462" s="17">
        <v>303.4</v>
      </c>
      <c r="M462" s="14">
        <f t="shared" si="171"/>
        <v>2182.4811226230813</v>
      </c>
      <c r="N462" s="4">
        <v>650.4166666666666</v>
      </c>
      <c r="O462" s="4">
        <v>1535.1022107102515</v>
      </c>
      <c r="P462" s="26">
        <f t="shared" si="172"/>
        <v>4367.999999999999</v>
      </c>
      <c r="Q462" s="9">
        <v>289.029471889535</v>
      </c>
      <c r="R462" s="10">
        <v>1590.0516507335478</v>
      </c>
      <c r="S462" s="11">
        <v>1879.0811226230828</v>
      </c>
      <c r="T462" s="12">
        <v>294.5809424777703</v>
      </c>
      <c r="U462" s="10">
        <v>664.4152002562806</v>
      </c>
      <c r="V462" s="66">
        <v>958.9961427340509</v>
      </c>
      <c r="W462" s="51">
        <f t="shared" si="173"/>
        <v>0.32923233106397365</v>
      </c>
      <c r="X462" s="47">
        <f t="shared" si="174"/>
        <v>0.09811686026047166</v>
      </c>
      <c r="Y462" s="47">
        <f t="shared" si="175"/>
        <v>0.23157372314229166</v>
      </c>
      <c r="Z462" s="78">
        <f t="shared" si="176"/>
        <v>0.34107708553326305</v>
      </c>
      <c r="AA462" s="31">
        <f t="shared" si="177"/>
        <v>1</v>
      </c>
      <c r="AB462" s="59">
        <f t="shared" si="178"/>
        <v>0.6589229144667369</v>
      </c>
      <c r="AC462" s="59">
        <f t="shared" si="179"/>
        <v>0.14890491452991456</v>
      </c>
      <c r="AD462" s="59">
        <f t="shared" si="180"/>
        <v>0.3514428138072921</v>
      </c>
      <c r="AE462" s="51">
        <f t="shared" si="181"/>
        <v>0.06616975089046132</v>
      </c>
      <c r="AF462" s="47">
        <f t="shared" si="182"/>
        <v>0.36402281381262547</v>
      </c>
      <c r="AG462" s="52">
        <f t="shared" si="183"/>
        <v>0.06945970695970696</v>
      </c>
      <c r="AH462" s="31">
        <f t="shared" si="184"/>
        <v>0.4996522716627937</v>
      </c>
      <c r="AI462" s="31">
        <f t="shared" si="185"/>
        <v>1.0000000000000004</v>
      </c>
      <c r="AJ462" s="31">
        <f t="shared" si="186"/>
        <v>0.648557186192708</v>
      </c>
      <c r="AK462" s="31">
        <f t="shared" si="187"/>
        <v>0.2295941170647517</v>
      </c>
      <c r="AL462" s="31">
        <f t="shared" si="188"/>
        <v>0.7704058829352484</v>
      </c>
      <c r="AM462" s="31"/>
      <c r="AN462" s="17">
        <f t="shared" si="189"/>
        <v>5.501347804909162</v>
      </c>
      <c r="AO462" s="67">
        <f t="shared" si="190"/>
        <v>2.2554588720769635</v>
      </c>
      <c r="AP462" s="75">
        <f t="shared" si="191"/>
        <v>0.35358516045799954</v>
      </c>
      <c r="AQ462" s="80"/>
    </row>
    <row r="463" spans="1:43" ht="12">
      <c r="A463" s="32">
        <v>3</v>
      </c>
      <c r="B463" s="41" t="s">
        <v>1039</v>
      </c>
      <c r="C463" s="46" t="s">
        <v>429</v>
      </c>
      <c r="D463" s="5">
        <v>3091</v>
      </c>
      <c r="E463" s="5">
        <v>3191</v>
      </c>
      <c r="F463" s="82">
        <f t="shared" si="168"/>
        <v>0.03235198964736331</v>
      </c>
      <c r="G463" s="14">
        <f t="shared" si="169"/>
        <v>3141</v>
      </c>
      <c r="H463" s="14">
        <f t="shared" si="170"/>
        <v>1058</v>
      </c>
      <c r="I463" s="14">
        <v>1235.1260713471052</v>
      </c>
      <c r="J463" s="10">
        <v>196.87857142857146</v>
      </c>
      <c r="K463" s="10">
        <v>13.5</v>
      </c>
      <c r="L463" s="17">
        <v>210.37857142857146</v>
      </c>
      <c r="M463" s="14">
        <f t="shared" si="171"/>
        <v>1445.5046427756765</v>
      </c>
      <c r="N463" s="4">
        <v>129.25</v>
      </c>
      <c r="O463" s="4">
        <v>508.2453572243233</v>
      </c>
      <c r="P463" s="26">
        <f t="shared" si="172"/>
        <v>2083</v>
      </c>
      <c r="Q463" s="9">
        <v>154.62823226955925</v>
      </c>
      <c r="R463" s="10">
        <v>1080.4978390775457</v>
      </c>
      <c r="S463" s="11">
        <v>1235.126071347105</v>
      </c>
      <c r="T463" s="12">
        <v>154.62823226955925</v>
      </c>
      <c r="U463" s="10">
        <v>661.8777185150761</v>
      </c>
      <c r="V463" s="66">
        <v>816.5059507846354</v>
      </c>
      <c r="W463" s="51">
        <f t="shared" si="173"/>
        <v>0.4602052348856022</v>
      </c>
      <c r="X463" s="47">
        <f t="shared" si="174"/>
        <v>0.04114931550461636</v>
      </c>
      <c r="Y463" s="47">
        <f t="shared" si="175"/>
        <v>0.16181004687179984</v>
      </c>
      <c r="Z463" s="78">
        <f t="shared" si="176"/>
        <v>0.3368354027379815</v>
      </c>
      <c r="AA463" s="31">
        <f t="shared" si="177"/>
        <v>0.9999999999999999</v>
      </c>
      <c r="AB463" s="59">
        <f t="shared" si="178"/>
        <v>0.6631645972620185</v>
      </c>
      <c r="AC463" s="59">
        <f t="shared" si="179"/>
        <v>0.06204992798847816</v>
      </c>
      <c r="AD463" s="59">
        <f t="shared" si="180"/>
        <v>0.24399681095742837</v>
      </c>
      <c r="AE463" s="51">
        <f t="shared" si="181"/>
        <v>0.07423342883800252</v>
      </c>
      <c r="AF463" s="47">
        <f t="shared" si="182"/>
        <v>0.5187219582705452</v>
      </c>
      <c r="AG463" s="52">
        <f t="shared" si="183"/>
        <v>0.10099787394554559</v>
      </c>
      <c r="AH463" s="31">
        <f t="shared" si="184"/>
        <v>0.6939532610540934</v>
      </c>
      <c r="AI463" s="31">
        <f t="shared" si="185"/>
        <v>0.9999999999999999</v>
      </c>
      <c r="AJ463" s="31">
        <f t="shared" si="186"/>
        <v>0.7560031890425716</v>
      </c>
      <c r="AK463" s="31">
        <f t="shared" si="187"/>
        <v>0.08207627810017616</v>
      </c>
      <c r="AL463" s="31">
        <f t="shared" si="188"/>
        <v>0.9179237218998239</v>
      </c>
      <c r="AM463" s="31"/>
      <c r="AN463" s="17">
        <f t="shared" si="189"/>
        <v>6.987713842540363</v>
      </c>
      <c r="AO463" s="67">
        <f t="shared" si="190"/>
        <v>4.280445483986666</v>
      </c>
      <c r="AP463" s="75">
        <f t="shared" si="191"/>
        <v>0.5358786717158285</v>
      </c>
      <c r="AQ463" s="80"/>
    </row>
    <row r="464" spans="1:43" ht="12">
      <c r="A464" s="32">
        <v>3</v>
      </c>
      <c r="B464" s="41" t="s">
        <v>949</v>
      </c>
      <c r="C464" s="46" t="s">
        <v>394</v>
      </c>
      <c r="D464" s="5">
        <v>3316</v>
      </c>
      <c r="E464" s="5">
        <v>3410</v>
      </c>
      <c r="F464" s="82">
        <f t="shared" si="168"/>
        <v>0.028347406513872134</v>
      </c>
      <c r="G464" s="14">
        <f t="shared" si="169"/>
        <v>3363</v>
      </c>
      <c r="H464" s="14">
        <f t="shared" si="170"/>
        <v>1216</v>
      </c>
      <c r="I464" s="14">
        <v>1095.1052155908455</v>
      </c>
      <c r="J464" s="10">
        <v>205.08333333333326</v>
      </c>
      <c r="K464" s="10">
        <v>27</v>
      </c>
      <c r="L464" s="17">
        <v>232.08333333333326</v>
      </c>
      <c r="M464" s="14">
        <f t="shared" si="171"/>
        <v>1327.1885489241788</v>
      </c>
      <c r="N464" s="4">
        <v>168.41666666666666</v>
      </c>
      <c r="O464" s="4">
        <v>651.3947844091545</v>
      </c>
      <c r="P464" s="26">
        <f t="shared" si="172"/>
        <v>2147</v>
      </c>
      <c r="Q464" s="9">
        <v>161.04386803846853</v>
      </c>
      <c r="R464" s="10">
        <v>934.0613475523777</v>
      </c>
      <c r="S464" s="11">
        <v>1095.1052155908462</v>
      </c>
      <c r="T464" s="12">
        <v>161.04386803846853</v>
      </c>
      <c r="U464" s="10">
        <v>655.1195205547953</v>
      </c>
      <c r="V464" s="66">
        <v>816.1633885932638</v>
      </c>
      <c r="W464" s="51">
        <f t="shared" si="173"/>
        <v>0.39464423102116525</v>
      </c>
      <c r="X464" s="47">
        <f t="shared" si="174"/>
        <v>0.05007929428089999</v>
      </c>
      <c r="Y464" s="47">
        <f t="shared" si="175"/>
        <v>0.1936945537939799</v>
      </c>
      <c r="Z464" s="78">
        <f t="shared" si="176"/>
        <v>0.3615819209039548</v>
      </c>
      <c r="AA464" s="31">
        <f t="shared" si="177"/>
        <v>0.9999999999999999</v>
      </c>
      <c r="AB464" s="59">
        <f t="shared" si="178"/>
        <v>0.6384180790960452</v>
      </c>
      <c r="AC464" s="59">
        <f t="shared" si="179"/>
        <v>0.07844278838689644</v>
      </c>
      <c r="AD464" s="59">
        <f t="shared" si="180"/>
        <v>0.3033976639073845</v>
      </c>
      <c r="AE464" s="51">
        <f t="shared" si="181"/>
        <v>0.07500878809430299</v>
      </c>
      <c r="AF464" s="47">
        <f t="shared" si="182"/>
        <v>0.43505419075564866</v>
      </c>
      <c r="AG464" s="52">
        <f t="shared" si="183"/>
        <v>0.1080965688557677</v>
      </c>
      <c r="AH464" s="31">
        <f t="shared" si="184"/>
        <v>0.6181595477057193</v>
      </c>
      <c r="AI464" s="31">
        <f t="shared" si="185"/>
        <v>1.0000000000000002</v>
      </c>
      <c r="AJ464" s="31">
        <f t="shared" si="186"/>
        <v>0.6966023360926156</v>
      </c>
      <c r="AK464" s="31">
        <f t="shared" si="187"/>
        <v>0.11260770216031435</v>
      </c>
      <c r="AL464" s="31">
        <f t="shared" si="188"/>
        <v>0.8873922978396857</v>
      </c>
      <c r="AM464" s="31"/>
      <c r="AN464" s="17">
        <f t="shared" si="189"/>
        <v>5.800042925752743</v>
      </c>
      <c r="AO464" s="67">
        <f t="shared" si="190"/>
        <v>4.067956939523502</v>
      </c>
      <c r="AP464" s="75">
        <f t="shared" si="191"/>
        <v>0.5982251853319283</v>
      </c>
      <c r="AQ464" s="80"/>
    </row>
    <row r="465" spans="1:43" ht="12">
      <c r="A465" s="32">
        <v>1</v>
      </c>
      <c r="B465" s="41" t="s">
        <v>656</v>
      </c>
      <c r="C465" s="46" t="s">
        <v>61</v>
      </c>
      <c r="D465" s="5">
        <v>10300</v>
      </c>
      <c r="E465" s="5">
        <v>10475</v>
      </c>
      <c r="F465" s="82">
        <f t="shared" si="168"/>
        <v>0.01699029126213592</v>
      </c>
      <c r="G465" s="14">
        <f t="shared" si="169"/>
        <v>10387.5</v>
      </c>
      <c r="H465" s="14">
        <f t="shared" si="170"/>
        <v>3340</v>
      </c>
      <c r="I465" s="14">
        <v>4122.109918696893</v>
      </c>
      <c r="J465" s="10">
        <v>564.8796486408329</v>
      </c>
      <c r="K465" s="10">
        <v>42.5</v>
      </c>
      <c r="L465" s="17">
        <v>607.3796486408329</v>
      </c>
      <c r="M465" s="14">
        <f t="shared" si="171"/>
        <v>4729.489567337726</v>
      </c>
      <c r="N465" s="4">
        <v>287.3333333333333</v>
      </c>
      <c r="O465" s="4">
        <v>2030.6770993289406</v>
      </c>
      <c r="P465" s="26">
        <f t="shared" si="172"/>
        <v>7047.5</v>
      </c>
      <c r="Q465" s="9">
        <v>345.3100615971295</v>
      </c>
      <c r="R465" s="10">
        <v>3776.799857099766</v>
      </c>
      <c r="S465" s="11">
        <v>4122.109918696896</v>
      </c>
      <c r="T465" s="12">
        <v>347.0792923663602</v>
      </c>
      <c r="U465" s="10">
        <v>652.0476169659587</v>
      </c>
      <c r="V465" s="66">
        <v>999.126909332319</v>
      </c>
      <c r="W465" s="51">
        <f t="shared" si="173"/>
        <v>0.45530585485802416</v>
      </c>
      <c r="X465" s="47">
        <f t="shared" si="174"/>
        <v>0.027661452065784194</v>
      </c>
      <c r="Y465" s="47">
        <f t="shared" si="175"/>
        <v>0.19549238020013868</v>
      </c>
      <c r="Z465" s="78">
        <f t="shared" si="176"/>
        <v>0.32154031287605295</v>
      </c>
      <c r="AA465" s="31">
        <f t="shared" si="177"/>
        <v>1</v>
      </c>
      <c r="AB465" s="59">
        <f t="shared" si="178"/>
        <v>0.678459687123947</v>
      </c>
      <c r="AC465" s="59">
        <f t="shared" si="179"/>
        <v>0.0407709589689015</v>
      </c>
      <c r="AD465" s="59">
        <f t="shared" si="180"/>
        <v>0.288141482700098</v>
      </c>
      <c r="AE465" s="51">
        <f t="shared" si="181"/>
        <v>0.04899752559022767</v>
      </c>
      <c r="AF465" s="47">
        <f t="shared" si="182"/>
        <v>0.5359063294926947</v>
      </c>
      <c r="AG465" s="52">
        <f t="shared" si="183"/>
        <v>0.08618370324807845</v>
      </c>
      <c r="AH465" s="31">
        <f t="shared" si="184"/>
        <v>0.6710875583310008</v>
      </c>
      <c r="AI465" s="31">
        <f t="shared" si="185"/>
        <v>1.0000000000000002</v>
      </c>
      <c r="AJ465" s="31">
        <f t="shared" si="186"/>
        <v>0.7118585172999019</v>
      </c>
      <c r="AK465" s="31">
        <f t="shared" si="187"/>
        <v>0.05727396382577091</v>
      </c>
      <c r="AL465" s="31">
        <f t="shared" si="188"/>
        <v>0.9427260361742291</v>
      </c>
      <c r="AM465" s="31"/>
      <c r="AN465" s="17">
        <f t="shared" si="189"/>
        <v>10.937416186575323</v>
      </c>
      <c r="AO465" s="67">
        <f t="shared" si="190"/>
        <v>1.8786704689880738</v>
      </c>
      <c r="AP465" s="75">
        <f t="shared" si="191"/>
        <v>0.1581829766373837</v>
      </c>
      <c r="AQ465" s="80"/>
    </row>
    <row r="466" spans="1:43" ht="12">
      <c r="A466" s="32">
        <v>3</v>
      </c>
      <c r="B466" s="41" t="s">
        <v>1083</v>
      </c>
      <c r="C466" s="46" t="s">
        <v>454</v>
      </c>
      <c r="D466" s="5">
        <v>9669</v>
      </c>
      <c r="E466" s="5">
        <v>9714</v>
      </c>
      <c r="F466" s="82">
        <f t="shared" si="168"/>
        <v>0.004654049022649705</v>
      </c>
      <c r="G466" s="14">
        <f t="shared" si="169"/>
        <v>9691.5</v>
      </c>
      <c r="H466" s="14">
        <f t="shared" si="170"/>
        <v>3336.416666666667</v>
      </c>
      <c r="I466" s="14">
        <v>3378.747292714452</v>
      </c>
      <c r="J466" s="10">
        <v>428.6062229437229</v>
      </c>
      <c r="K466" s="10">
        <v>37</v>
      </c>
      <c r="L466" s="17">
        <v>465.6062229437229</v>
      </c>
      <c r="M466" s="14">
        <f t="shared" si="171"/>
        <v>3844.353515658175</v>
      </c>
      <c r="N466" s="4">
        <v>605</v>
      </c>
      <c r="O466" s="4">
        <v>1905.729817675158</v>
      </c>
      <c r="P466" s="26">
        <f t="shared" si="172"/>
        <v>6355.083333333333</v>
      </c>
      <c r="Q466" s="9">
        <v>333.85127022105587</v>
      </c>
      <c r="R466" s="10">
        <v>3044.8960224933985</v>
      </c>
      <c r="S466" s="11">
        <v>3378.7472927144545</v>
      </c>
      <c r="T466" s="12">
        <v>336.8622750057448</v>
      </c>
      <c r="U466" s="10">
        <v>646.4283268555739</v>
      </c>
      <c r="V466" s="66">
        <v>983.2906018613187</v>
      </c>
      <c r="W466" s="51">
        <f t="shared" si="173"/>
        <v>0.39667270449963116</v>
      </c>
      <c r="X466" s="47">
        <f t="shared" si="174"/>
        <v>0.0624258370737244</v>
      </c>
      <c r="Y466" s="47">
        <f t="shared" si="175"/>
        <v>0.1966393043053354</v>
      </c>
      <c r="Z466" s="78">
        <f t="shared" si="176"/>
        <v>0.34426215412130906</v>
      </c>
      <c r="AA466" s="31">
        <f t="shared" si="177"/>
        <v>1</v>
      </c>
      <c r="AB466" s="59">
        <f t="shared" si="178"/>
        <v>0.6557378458786909</v>
      </c>
      <c r="AC466" s="59">
        <f t="shared" si="179"/>
        <v>0.09519938107289441</v>
      </c>
      <c r="AD466" s="59">
        <f t="shared" si="180"/>
        <v>0.29987487460303297</v>
      </c>
      <c r="AE466" s="51">
        <f t="shared" si="181"/>
        <v>0.052532949248668005</v>
      </c>
      <c r="AF466" s="47">
        <f t="shared" si="182"/>
        <v>0.47912763102923883</v>
      </c>
      <c r="AG466" s="52">
        <f t="shared" si="183"/>
        <v>0.07326516404616613</v>
      </c>
      <c r="AH466" s="31">
        <f t="shared" si="184"/>
        <v>0.604925744324073</v>
      </c>
      <c r="AI466" s="31">
        <f t="shared" si="185"/>
        <v>1.0000000000000004</v>
      </c>
      <c r="AJ466" s="31">
        <f t="shared" si="186"/>
        <v>0.700125125396967</v>
      </c>
      <c r="AK466" s="31">
        <f t="shared" si="187"/>
        <v>0.13597481024397873</v>
      </c>
      <c r="AL466" s="31">
        <f t="shared" si="188"/>
        <v>0.8640251897560214</v>
      </c>
      <c r="AM466" s="31"/>
      <c r="AN466" s="17">
        <f t="shared" si="189"/>
        <v>9.120516511670765</v>
      </c>
      <c r="AO466" s="67">
        <f t="shared" si="190"/>
        <v>1.91896918954356</v>
      </c>
      <c r="AP466" s="75">
        <f t="shared" si="191"/>
        <v>0.19132189265810387</v>
      </c>
      <c r="AQ466" s="80"/>
    </row>
    <row r="467" spans="1:43" ht="12">
      <c r="A467" s="32">
        <v>1</v>
      </c>
      <c r="B467" s="41" t="s">
        <v>667</v>
      </c>
      <c r="C467" s="46" t="s">
        <v>201</v>
      </c>
      <c r="D467" s="5">
        <v>6573</v>
      </c>
      <c r="E467" s="5">
        <v>6618</v>
      </c>
      <c r="F467" s="82">
        <f t="shared" si="168"/>
        <v>0.006846188954815153</v>
      </c>
      <c r="G467" s="14">
        <f t="shared" si="169"/>
        <v>6595.5</v>
      </c>
      <c r="H467" s="14">
        <f t="shared" si="170"/>
        <v>2333.508522727272</v>
      </c>
      <c r="I467" s="14">
        <v>2448.1734026274003</v>
      </c>
      <c r="J467" s="10">
        <v>446.9932712215321</v>
      </c>
      <c r="K467" s="10">
        <v>81.5</v>
      </c>
      <c r="L467" s="17">
        <v>528.493271221532</v>
      </c>
      <c r="M467" s="14">
        <f t="shared" si="171"/>
        <v>2976.666673848932</v>
      </c>
      <c r="N467" s="4">
        <v>125.08333333333336</v>
      </c>
      <c r="O467" s="4">
        <v>1160.241470090462</v>
      </c>
      <c r="P467" s="26">
        <f t="shared" si="172"/>
        <v>4261.991477272728</v>
      </c>
      <c r="Q467" s="9">
        <v>248.65842173218766</v>
      </c>
      <c r="R467" s="10">
        <v>2199.5149808952183</v>
      </c>
      <c r="S467" s="11">
        <v>2448.173402627406</v>
      </c>
      <c r="T467" s="12">
        <v>251.80614900491491</v>
      </c>
      <c r="U467" s="10">
        <v>636.668553277623</v>
      </c>
      <c r="V467" s="66">
        <v>888.4747022825379</v>
      </c>
      <c r="W467" s="51">
        <f t="shared" si="173"/>
        <v>0.45131781879295463</v>
      </c>
      <c r="X467" s="47">
        <f t="shared" si="174"/>
        <v>0.018964950850327247</v>
      </c>
      <c r="Y467" s="47">
        <f t="shared" si="175"/>
        <v>0.17591410356917017</v>
      </c>
      <c r="Z467" s="78">
        <f t="shared" si="176"/>
        <v>0.3538031267875479</v>
      </c>
      <c r="AA467" s="31">
        <f t="shared" si="177"/>
        <v>0.9999999999999999</v>
      </c>
      <c r="AB467" s="59">
        <f t="shared" si="178"/>
        <v>0.6461968732124521</v>
      </c>
      <c r="AC467" s="59">
        <f t="shared" si="179"/>
        <v>0.029348564866998484</v>
      </c>
      <c r="AD467" s="59">
        <f t="shared" si="180"/>
        <v>0.2722298897774678</v>
      </c>
      <c r="AE467" s="51">
        <f t="shared" si="181"/>
        <v>0.05834324706141965</v>
      </c>
      <c r="AF467" s="47">
        <f t="shared" si="182"/>
        <v>0.5160768135328839</v>
      </c>
      <c r="AG467" s="52">
        <f t="shared" si="183"/>
        <v>0.12400148476123135</v>
      </c>
      <c r="AH467" s="31">
        <f t="shared" si="184"/>
        <v>0.6984215453555349</v>
      </c>
      <c r="AI467" s="31">
        <f t="shared" si="185"/>
        <v>1.0000000000000013</v>
      </c>
      <c r="AJ467" s="31">
        <f t="shared" si="186"/>
        <v>0.7277701102225321</v>
      </c>
      <c r="AK467" s="31">
        <f t="shared" si="187"/>
        <v>0.040326697201159445</v>
      </c>
      <c r="AL467" s="31">
        <f t="shared" si="188"/>
        <v>0.9596733027988406</v>
      </c>
      <c r="AM467" s="31"/>
      <c r="AN467" s="17">
        <f t="shared" si="189"/>
        <v>8.845527795009332</v>
      </c>
      <c r="AO467" s="67">
        <f t="shared" si="190"/>
        <v>2.5284074904191325</v>
      </c>
      <c r="AP467" s="75">
        <f t="shared" si="191"/>
        <v>0.26005860230094135</v>
      </c>
      <c r="AQ467" s="80"/>
    </row>
    <row r="468" spans="1:43" ht="12">
      <c r="A468" s="32">
        <v>3</v>
      </c>
      <c r="B468" s="41" t="s">
        <v>976</v>
      </c>
      <c r="C468" s="46" t="s">
        <v>354</v>
      </c>
      <c r="D468" s="5">
        <v>7627</v>
      </c>
      <c r="E468" s="5">
        <v>7684</v>
      </c>
      <c r="F468" s="82">
        <f t="shared" si="168"/>
        <v>0.007473449586993575</v>
      </c>
      <c r="G468" s="14">
        <f t="shared" si="169"/>
        <v>7655.5</v>
      </c>
      <c r="H468" s="14">
        <f t="shared" si="170"/>
        <v>2526.999999999999</v>
      </c>
      <c r="I468" s="14">
        <v>2499.689528764893</v>
      </c>
      <c r="J468" s="10">
        <v>436.5069776714514</v>
      </c>
      <c r="K468" s="10">
        <v>49.5</v>
      </c>
      <c r="L468" s="17">
        <v>486.0069776714514</v>
      </c>
      <c r="M468" s="14">
        <f t="shared" si="171"/>
        <v>2985.6965064363444</v>
      </c>
      <c r="N468" s="4">
        <v>522.5</v>
      </c>
      <c r="O468" s="4">
        <v>1620.3034935636563</v>
      </c>
      <c r="P468" s="26">
        <f t="shared" si="172"/>
        <v>5128.500000000001</v>
      </c>
      <c r="Q468" s="9">
        <v>238.38538026174191</v>
      </c>
      <c r="R468" s="10">
        <v>2261.3041485031504</v>
      </c>
      <c r="S468" s="11">
        <v>2499.689528764892</v>
      </c>
      <c r="T468" s="12">
        <v>242.4741653084709</v>
      </c>
      <c r="U468" s="10">
        <v>631.0511182053718</v>
      </c>
      <c r="V468" s="66">
        <v>873.5252835138427</v>
      </c>
      <c r="W468" s="51">
        <f t="shared" si="173"/>
        <v>0.39000672803035</v>
      </c>
      <c r="X468" s="47">
        <f t="shared" si="174"/>
        <v>0.06825158382861994</v>
      </c>
      <c r="Y468" s="47">
        <f t="shared" si="175"/>
        <v>0.21165220998806822</v>
      </c>
      <c r="Z468" s="78">
        <f t="shared" si="176"/>
        <v>0.3300894781529618</v>
      </c>
      <c r="AA468" s="31">
        <f t="shared" si="177"/>
        <v>1</v>
      </c>
      <c r="AB468" s="59">
        <f t="shared" si="178"/>
        <v>0.6699105218470381</v>
      </c>
      <c r="AC468" s="59">
        <f t="shared" si="179"/>
        <v>0.10188164180559615</v>
      </c>
      <c r="AD468" s="59">
        <f t="shared" si="180"/>
        <v>0.3159410146365713</v>
      </c>
      <c r="AE468" s="51">
        <f t="shared" si="181"/>
        <v>0.04648247640864617</v>
      </c>
      <c r="AF468" s="47">
        <f t="shared" si="182"/>
        <v>0.4409289555431705</v>
      </c>
      <c r="AG468" s="52">
        <f t="shared" si="183"/>
        <v>0.09476591160601566</v>
      </c>
      <c r="AH468" s="31">
        <f t="shared" si="184"/>
        <v>0.5821773435578323</v>
      </c>
      <c r="AI468" s="31">
        <f t="shared" si="185"/>
        <v>0.9999999999999998</v>
      </c>
      <c r="AJ468" s="31">
        <f t="shared" si="186"/>
        <v>0.6840589853634287</v>
      </c>
      <c r="AK468" s="31">
        <f t="shared" si="187"/>
        <v>0.14893692501015568</v>
      </c>
      <c r="AL468" s="31">
        <f t="shared" si="188"/>
        <v>0.8510630749898443</v>
      </c>
      <c r="AM468" s="31"/>
      <c r="AN468" s="17">
        <f t="shared" si="189"/>
        <v>9.48591791166173</v>
      </c>
      <c r="AO468" s="67">
        <f t="shared" si="190"/>
        <v>2.6025499145550657</v>
      </c>
      <c r="AP468" s="75">
        <f t="shared" si="191"/>
        <v>0.2524517988908715</v>
      </c>
      <c r="AQ468" s="80"/>
    </row>
    <row r="469" spans="1:43" ht="12">
      <c r="A469" s="32">
        <v>3</v>
      </c>
      <c r="B469" s="41" t="s">
        <v>1072</v>
      </c>
      <c r="C469" s="46" t="s">
        <v>471</v>
      </c>
      <c r="D469" s="5">
        <v>7907</v>
      </c>
      <c r="E469" s="5">
        <v>8039</v>
      </c>
      <c r="F469" s="82">
        <f t="shared" si="168"/>
        <v>0.016694068546857215</v>
      </c>
      <c r="G469" s="14">
        <f t="shared" si="169"/>
        <v>7973</v>
      </c>
      <c r="H469" s="14">
        <f t="shared" si="170"/>
        <v>2579.5</v>
      </c>
      <c r="I469" s="14">
        <v>2797.5874776052947</v>
      </c>
      <c r="J469" s="10">
        <v>404.4955437471886</v>
      </c>
      <c r="K469" s="10">
        <v>38.5</v>
      </c>
      <c r="L469" s="17">
        <v>442.9955437471886</v>
      </c>
      <c r="M469" s="14">
        <f t="shared" si="171"/>
        <v>3240.5830213524832</v>
      </c>
      <c r="N469" s="4">
        <v>548.9166666666666</v>
      </c>
      <c r="O469" s="4">
        <v>1604.00031198085</v>
      </c>
      <c r="P469" s="26">
        <f t="shared" si="172"/>
        <v>5393.5</v>
      </c>
      <c r="Q469" s="9">
        <v>293.62197199604475</v>
      </c>
      <c r="R469" s="10">
        <v>2503.965505609248</v>
      </c>
      <c r="S469" s="11">
        <v>2797.5874776052924</v>
      </c>
      <c r="T469" s="12">
        <v>294.5505434246162</v>
      </c>
      <c r="U469" s="10">
        <v>629.3076591096375</v>
      </c>
      <c r="V469" s="66">
        <v>923.8582025342537</v>
      </c>
      <c r="W469" s="51">
        <f t="shared" si="173"/>
        <v>0.4064446282895376</v>
      </c>
      <c r="X469" s="47">
        <f t="shared" si="174"/>
        <v>0.06884694176177933</v>
      </c>
      <c r="Y469" s="47">
        <f t="shared" si="175"/>
        <v>0.20117901818397718</v>
      </c>
      <c r="Z469" s="78">
        <f t="shared" si="176"/>
        <v>0.3235294117647059</v>
      </c>
      <c r="AA469" s="31">
        <f t="shared" si="177"/>
        <v>1</v>
      </c>
      <c r="AB469" s="59">
        <f t="shared" si="178"/>
        <v>0.6764705882352942</v>
      </c>
      <c r="AC469" s="59">
        <f t="shared" si="179"/>
        <v>0.1017737399956738</v>
      </c>
      <c r="AD469" s="59">
        <f t="shared" si="180"/>
        <v>0.29739507035892276</v>
      </c>
      <c r="AE469" s="51">
        <f t="shared" si="181"/>
        <v>0.05443996885066186</v>
      </c>
      <c r="AF469" s="47">
        <f t="shared" si="182"/>
        <v>0.46425614269198995</v>
      </c>
      <c r="AG469" s="52">
        <f t="shared" si="183"/>
        <v>0.0821350781027512</v>
      </c>
      <c r="AH469" s="31">
        <f t="shared" si="184"/>
        <v>0.600831189645403</v>
      </c>
      <c r="AI469" s="31">
        <f t="shared" si="185"/>
        <v>0.9999999999999996</v>
      </c>
      <c r="AJ469" s="31">
        <f t="shared" si="186"/>
        <v>0.7026049296410771</v>
      </c>
      <c r="AK469" s="31">
        <f t="shared" si="187"/>
        <v>0.1448520152679038</v>
      </c>
      <c r="AL469" s="31">
        <f t="shared" si="188"/>
        <v>0.8551479847320962</v>
      </c>
      <c r="AM469" s="31"/>
      <c r="AN469" s="17">
        <f t="shared" si="189"/>
        <v>8.52785467173069</v>
      </c>
      <c r="AO469" s="67">
        <f t="shared" si="190"/>
        <v>2.1365014363678982</v>
      </c>
      <c r="AP469" s="75">
        <f t="shared" si="191"/>
        <v>0.2249465527520586</v>
      </c>
      <c r="AQ469" s="80"/>
    </row>
    <row r="470" spans="1:43" ht="12">
      <c r="A470" s="32">
        <v>3</v>
      </c>
      <c r="B470" s="41" t="s">
        <v>1036</v>
      </c>
      <c r="C470" s="46" t="s">
        <v>417</v>
      </c>
      <c r="D470" s="5">
        <v>2957</v>
      </c>
      <c r="E470" s="5">
        <v>3026</v>
      </c>
      <c r="F470" s="82">
        <f t="shared" si="168"/>
        <v>0.023334460601961447</v>
      </c>
      <c r="G470" s="14">
        <f t="shared" si="169"/>
        <v>2991.5</v>
      </c>
      <c r="H470" s="14">
        <f t="shared" si="170"/>
        <v>980</v>
      </c>
      <c r="I470" s="14">
        <v>1104.8407616306563</v>
      </c>
      <c r="J470" s="10">
        <v>189.68333333333328</v>
      </c>
      <c r="K470" s="10">
        <v>18.5</v>
      </c>
      <c r="L470" s="17">
        <v>208.18333333333328</v>
      </c>
      <c r="M470" s="14">
        <f t="shared" si="171"/>
        <v>1313.0240949639897</v>
      </c>
      <c r="N470" s="4">
        <v>116.41666666666667</v>
      </c>
      <c r="O470" s="4">
        <v>582.0592383693437</v>
      </c>
      <c r="P470" s="26">
        <f t="shared" si="172"/>
        <v>2011.5</v>
      </c>
      <c r="Q470" s="9">
        <v>77.2179156388706</v>
      </c>
      <c r="R470" s="10">
        <v>1027.3728459917857</v>
      </c>
      <c r="S470" s="11">
        <v>1104.5907616306563</v>
      </c>
      <c r="T470" s="12">
        <v>79.32208230553726</v>
      </c>
      <c r="U470" s="10">
        <v>626.579357355203</v>
      </c>
      <c r="V470" s="66">
        <v>705.9014396607403</v>
      </c>
      <c r="W470" s="51">
        <f t="shared" si="173"/>
        <v>0.4389183001718167</v>
      </c>
      <c r="X470" s="47">
        <f t="shared" si="174"/>
        <v>0.03891581703716085</v>
      </c>
      <c r="Y470" s="47">
        <f t="shared" si="175"/>
        <v>0.19457103071012657</v>
      </c>
      <c r="Z470" s="78">
        <f t="shared" si="176"/>
        <v>0.3275948520808959</v>
      </c>
      <c r="AA470" s="31">
        <f t="shared" si="177"/>
        <v>1</v>
      </c>
      <c r="AB470" s="59">
        <f t="shared" si="178"/>
        <v>0.6724051479191041</v>
      </c>
      <c r="AC470" s="59">
        <f t="shared" si="179"/>
        <v>0.05787554892700307</v>
      </c>
      <c r="AD470" s="59">
        <f t="shared" si="180"/>
        <v>0.28936576602999936</v>
      </c>
      <c r="AE470" s="51">
        <f t="shared" si="181"/>
        <v>0.03838822552267989</v>
      </c>
      <c r="AF470" s="47">
        <f t="shared" si="182"/>
        <v>0.5107496127227371</v>
      </c>
      <c r="AG470" s="52">
        <f t="shared" si="183"/>
        <v>0.10349656143839586</v>
      </c>
      <c r="AH470" s="31">
        <f t="shared" si="184"/>
        <v>0.6526343996838129</v>
      </c>
      <c r="AI470" s="31">
        <f t="shared" si="185"/>
        <v>0.9998757146408153</v>
      </c>
      <c r="AJ470" s="31">
        <f t="shared" si="186"/>
        <v>0.7106342339700007</v>
      </c>
      <c r="AK470" s="31">
        <f t="shared" si="187"/>
        <v>0.08144210644578413</v>
      </c>
      <c r="AL470" s="31">
        <f t="shared" si="188"/>
        <v>0.9185578935542158</v>
      </c>
      <c r="AM470" s="31"/>
      <c r="AN470" s="17">
        <f t="shared" si="189"/>
        <v>13.30485079131841</v>
      </c>
      <c r="AO470" s="67">
        <f t="shared" si="190"/>
        <v>7.8991793854037935</v>
      </c>
      <c r="AP470" s="75">
        <f t="shared" si="191"/>
        <v>0.5672502243547763</v>
      </c>
      <c r="AQ470" s="80"/>
    </row>
    <row r="471" spans="1:43" ht="12">
      <c r="A471" s="32">
        <v>1</v>
      </c>
      <c r="B471" s="41" t="s">
        <v>700</v>
      </c>
      <c r="C471" s="46" t="s">
        <v>189</v>
      </c>
      <c r="D471" s="5">
        <v>7691</v>
      </c>
      <c r="E471" s="5">
        <v>7691</v>
      </c>
      <c r="F471" s="82">
        <f t="shared" si="168"/>
        <v>0</v>
      </c>
      <c r="G471" s="14">
        <f t="shared" si="169"/>
        <v>7691</v>
      </c>
      <c r="H471" s="14">
        <f t="shared" si="170"/>
        <v>2710</v>
      </c>
      <c r="I471" s="14">
        <v>3097.6253211326225</v>
      </c>
      <c r="J471" s="10">
        <v>469.8501623376623</v>
      </c>
      <c r="K471" s="10">
        <v>50</v>
      </c>
      <c r="L471" s="17">
        <v>519.8501623376624</v>
      </c>
      <c r="M471" s="14">
        <f t="shared" si="171"/>
        <v>3617.475483470285</v>
      </c>
      <c r="N471" s="4">
        <v>118.83333333333334</v>
      </c>
      <c r="O471" s="4">
        <v>1244.6911831963816</v>
      </c>
      <c r="P471" s="26">
        <f t="shared" si="172"/>
        <v>4981</v>
      </c>
      <c r="Q471" s="9">
        <v>225.2888482647611</v>
      </c>
      <c r="R471" s="10">
        <v>2872.3364728678607</v>
      </c>
      <c r="S471" s="11">
        <v>3097.625321132622</v>
      </c>
      <c r="T471" s="12">
        <v>227.07456255047538</v>
      </c>
      <c r="U471" s="10">
        <v>623.3234821408396</v>
      </c>
      <c r="V471" s="66">
        <v>850.3980446913149</v>
      </c>
      <c r="W471" s="51">
        <f t="shared" si="173"/>
        <v>0.47035177265248795</v>
      </c>
      <c r="X471" s="47">
        <f t="shared" si="174"/>
        <v>0.015450959996532745</v>
      </c>
      <c r="Y471" s="47">
        <f t="shared" si="175"/>
        <v>0.16183736616777813</v>
      </c>
      <c r="Z471" s="78">
        <f t="shared" si="176"/>
        <v>0.35235990118320115</v>
      </c>
      <c r="AA471" s="31">
        <f t="shared" si="177"/>
        <v>1</v>
      </c>
      <c r="AB471" s="59">
        <f t="shared" si="178"/>
        <v>0.6476400988167988</v>
      </c>
      <c r="AC471" s="59">
        <f t="shared" si="179"/>
        <v>0.02385732449976578</v>
      </c>
      <c r="AD471" s="59">
        <f t="shared" si="180"/>
        <v>0.2498878103184866</v>
      </c>
      <c r="AE471" s="51">
        <f t="shared" si="181"/>
        <v>0.04522964229366816</v>
      </c>
      <c r="AF471" s="47">
        <f t="shared" si="182"/>
        <v>0.5766585972430959</v>
      </c>
      <c r="AG471" s="52">
        <f t="shared" si="183"/>
        <v>0.1043666256449834</v>
      </c>
      <c r="AH471" s="31">
        <f t="shared" si="184"/>
        <v>0.7262548651817474</v>
      </c>
      <c r="AI471" s="31">
        <f t="shared" si="185"/>
        <v>0.9999999999999998</v>
      </c>
      <c r="AJ471" s="31">
        <f t="shared" si="186"/>
        <v>0.7501121896815134</v>
      </c>
      <c r="AK471" s="31">
        <f t="shared" si="187"/>
        <v>0.03180500840800261</v>
      </c>
      <c r="AL471" s="31">
        <f t="shared" si="188"/>
        <v>0.9681949915919974</v>
      </c>
      <c r="AM471" s="31"/>
      <c r="AN471" s="17">
        <f t="shared" si="189"/>
        <v>12.749572360067596</v>
      </c>
      <c r="AO471" s="67">
        <f t="shared" si="190"/>
        <v>2.7450167695568446</v>
      </c>
      <c r="AP471" s="75">
        <f t="shared" si="191"/>
        <v>0.2012262354289273</v>
      </c>
      <c r="AQ471" s="80"/>
    </row>
    <row r="472" spans="1:43" ht="12">
      <c r="A472" s="32">
        <v>3</v>
      </c>
      <c r="B472" s="41" t="s">
        <v>932</v>
      </c>
      <c r="C472" s="46" t="s">
        <v>585</v>
      </c>
      <c r="D472" s="5">
        <v>10068</v>
      </c>
      <c r="E472" s="5">
        <v>10159</v>
      </c>
      <c r="F472" s="82">
        <f t="shared" si="168"/>
        <v>0.009038537941994438</v>
      </c>
      <c r="G472" s="14">
        <f t="shared" si="169"/>
        <v>10113.5</v>
      </c>
      <c r="H472" s="14">
        <f t="shared" si="170"/>
        <v>3312.5</v>
      </c>
      <c r="I472" s="14">
        <v>3588.9573228840604</v>
      </c>
      <c r="J472" s="10">
        <v>797.8908021202872</v>
      </c>
      <c r="K472" s="10">
        <v>32.5</v>
      </c>
      <c r="L472" s="17">
        <v>830.3908021202872</v>
      </c>
      <c r="M472" s="14">
        <f t="shared" si="171"/>
        <v>4419.348125004348</v>
      </c>
      <c r="N472" s="4">
        <v>494.75</v>
      </c>
      <c r="O472" s="4">
        <v>1886.9018749956522</v>
      </c>
      <c r="P472" s="26">
        <f t="shared" si="172"/>
        <v>6801</v>
      </c>
      <c r="Q472" s="9">
        <v>331.6059817086578</v>
      </c>
      <c r="R472" s="9">
        <v>3257.351341175407</v>
      </c>
      <c r="S472" s="11">
        <v>3588.957322884065</v>
      </c>
      <c r="T472" s="12">
        <v>335.13359798772757</v>
      </c>
      <c r="U472" s="9">
        <v>612.7631020809328</v>
      </c>
      <c r="V472" s="66">
        <v>947.8967000686603</v>
      </c>
      <c r="W472" s="51">
        <f t="shared" si="173"/>
        <v>0.43697514460912124</v>
      </c>
      <c r="X472" s="47">
        <f t="shared" si="174"/>
        <v>0.04891976071587482</v>
      </c>
      <c r="Y472" s="47">
        <f t="shared" si="175"/>
        <v>0.18657258861874249</v>
      </c>
      <c r="Z472" s="78">
        <f t="shared" si="176"/>
        <v>0.32753250605626144</v>
      </c>
      <c r="AA472" s="31">
        <f t="shared" si="177"/>
        <v>1</v>
      </c>
      <c r="AB472" s="59">
        <f t="shared" si="178"/>
        <v>0.6724674939437386</v>
      </c>
      <c r="AC472" s="59">
        <f t="shared" si="179"/>
        <v>0.07274665490369063</v>
      </c>
      <c r="AD472" s="59">
        <f t="shared" si="180"/>
        <v>0.27744476915095606</v>
      </c>
      <c r="AE472" s="51">
        <f t="shared" si="181"/>
        <v>0.04875841519021582</v>
      </c>
      <c r="AF472" s="47">
        <f t="shared" si="182"/>
        <v>0.47895182196374164</v>
      </c>
      <c r="AG472" s="52">
        <f t="shared" si="183"/>
        <v>0.12209833879139644</v>
      </c>
      <c r="AH472" s="31">
        <f t="shared" si="184"/>
        <v>0.6498085759453539</v>
      </c>
      <c r="AI472" s="31">
        <f t="shared" si="185"/>
        <v>1.0000000000000007</v>
      </c>
      <c r="AJ472" s="31">
        <f t="shared" si="186"/>
        <v>0.7225552308490439</v>
      </c>
      <c r="AK472" s="31">
        <f t="shared" si="187"/>
        <v>0.10067971526302444</v>
      </c>
      <c r="AL472" s="31">
        <f t="shared" si="188"/>
        <v>0.8993202847369756</v>
      </c>
      <c r="AM472" s="31"/>
      <c r="AN472" s="17">
        <f t="shared" si="189"/>
        <v>9.822957126380334</v>
      </c>
      <c r="AO472" s="67">
        <f t="shared" si="190"/>
        <v>1.8284144166988947</v>
      </c>
      <c r="AP472" s="75">
        <f t="shared" si="191"/>
        <v>0.17073568921363488</v>
      </c>
      <c r="AQ472" s="80"/>
    </row>
    <row r="473" spans="1:43" ht="12">
      <c r="A473" s="32">
        <v>1</v>
      </c>
      <c r="B473" s="41" t="s">
        <v>629</v>
      </c>
      <c r="C473" s="46" t="s">
        <v>56</v>
      </c>
      <c r="D473" s="5">
        <v>8069</v>
      </c>
      <c r="E473" s="5">
        <v>8144</v>
      </c>
      <c r="F473" s="82">
        <f t="shared" si="168"/>
        <v>0.009294832073367208</v>
      </c>
      <c r="G473" s="14">
        <f t="shared" si="169"/>
        <v>8106.5</v>
      </c>
      <c r="H473" s="14">
        <f t="shared" si="170"/>
        <v>2911</v>
      </c>
      <c r="I473" s="14">
        <v>3041.769334154568</v>
      </c>
      <c r="J473" s="10">
        <v>446.83400863842047</v>
      </c>
      <c r="K473" s="10">
        <v>60.5</v>
      </c>
      <c r="L473" s="17">
        <v>507.33400863842047</v>
      </c>
      <c r="M473" s="14">
        <f t="shared" si="171"/>
        <v>3549.1033427929883</v>
      </c>
      <c r="N473" s="4">
        <v>186.16666666666663</v>
      </c>
      <c r="O473" s="4">
        <v>1460.2299905403456</v>
      </c>
      <c r="P473" s="26">
        <f t="shared" si="172"/>
        <v>5195.5</v>
      </c>
      <c r="Q473" s="9">
        <v>335.52134575377147</v>
      </c>
      <c r="R473" s="10">
        <v>2706.2479884007944</v>
      </c>
      <c r="S473" s="11">
        <v>3041.769334154566</v>
      </c>
      <c r="T473" s="12">
        <v>335.82281634200683</v>
      </c>
      <c r="U473" s="10">
        <v>601.7766922463455</v>
      </c>
      <c r="V473" s="66">
        <v>937.5995085883524</v>
      </c>
      <c r="W473" s="51">
        <f t="shared" si="173"/>
        <v>0.4378095778440743</v>
      </c>
      <c r="X473" s="47">
        <f t="shared" si="174"/>
        <v>0.0229651103024322</v>
      </c>
      <c r="Y473" s="47">
        <f t="shared" si="175"/>
        <v>0.18013075810033252</v>
      </c>
      <c r="Z473" s="78">
        <f t="shared" si="176"/>
        <v>0.359094553753161</v>
      </c>
      <c r="AA473" s="31">
        <f t="shared" si="177"/>
        <v>1</v>
      </c>
      <c r="AB473" s="59">
        <f t="shared" si="178"/>
        <v>0.640905446246839</v>
      </c>
      <c r="AC473" s="59">
        <f t="shared" si="179"/>
        <v>0.03583229076444358</v>
      </c>
      <c r="AD473" s="59">
        <f t="shared" si="180"/>
        <v>0.2810566818478194</v>
      </c>
      <c r="AE473" s="51">
        <f t="shared" si="181"/>
        <v>0.06457922158671378</v>
      </c>
      <c r="AF473" s="47">
        <f t="shared" si="182"/>
        <v>0.5208830696565864</v>
      </c>
      <c r="AG473" s="52">
        <f t="shared" si="183"/>
        <v>0.09764873614443663</v>
      </c>
      <c r="AH473" s="31">
        <f t="shared" si="184"/>
        <v>0.6831110273877368</v>
      </c>
      <c r="AI473" s="31">
        <f t="shared" si="185"/>
        <v>0.9999999999999998</v>
      </c>
      <c r="AJ473" s="31">
        <f t="shared" si="186"/>
        <v>0.7189433181521807</v>
      </c>
      <c r="AK473" s="31">
        <f t="shared" si="187"/>
        <v>0.04984021668987661</v>
      </c>
      <c r="AL473" s="31">
        <f t="shared" si="188"/>
        <v>0.9501597833101234</v>
      </c>
      <c r="AM473" s="31"/>
      <c r="AN473" s="17">
        <f t="shared" si="189"/>
        <v>8.065799755067818</v>
      </c>
      <c r="AO473" s="67">
        <f t="shared" si="190"/>
        <v>1.7919470118239</v>
      </c>
      <c r="AP473" s="75">
        <f t="shared" si="191"/>
        <v>0.19783771421760496</v>
      </c>
      <c r="AQ473" s="80"/>
    </row>
    <row r="474" spans="1:43" ht="12">
      <c r="A474" s="32">
        <v>3</v>
      </c>
      <c r="B474" s="41" t="s">
        <v>1170</v>
      </c>
      <c r="C474" s="46" t="s">
        <v>410</v>
      </c>
      <c r="D474" s="5">
        <v>5539</v>
      </c>
      <c r="E474" s="5">
        <v>5537</v>
      </c>
      <c r="F474" s="82">
        <f t="shared" si="168"/>
        <v>-0.0003610760064993681</v>
      </c>
      <c r="G474" s="14">
        <f t="shared" si="169"/>
        <v>5538</v>
      </c>
      <c r="H474" s="14">
        <f t="shared" si="170"/>
        <v>2009.463050763673</v>
      </c>
      <c r="I474" s="14">
        <v>1882.7276888303506</v>
      </c>
      <c r="J474" s="10">
        <v>430.2911616161616</v>
      </c>
      <c r="K474" s="10">
        <v>73.25</v>
      </c>
      <c r="L474" s="17">
        <v>503.5411616161616</v>
      </c>
      <c r="M474" s="14">
        <f t="shared" si="171"/>
        <v>2386.2688504465123</v>
      </c>
      <c r="N474" s="4">
        <v>127</v>
      </c>
      <c r="O474" s="4">
        <v>1015.2680987898148</v>
      </c>
      <c r="P474" s="26">
        <f t="shared" si="172"/>
        <v>3528.536949236327</v>
      </c>
      <c r="Q474" s="9">
        <v>454.87632221437576</v>
      </c>
      <c r="R474" s="10">
        <v>1427.8513666159747</v>
      </c>
      <c r="S474" s="11">
        <v>1882.7276888303504</v>
      </c>
      <c r="T474" s="12">
        <v>460.294591445145</v>
      </c>
      <c r="U474" s="10">
        <v>597.4722488572681</v>
      </c>
      <c r="V474" s="66">
        <v>1057.7668403024131</v>
      </c>
      <c r="W474" s="51">
        <f t="shared" si="173"/>
        <v>0.4308900054977451</v>
      </c>
      <c r="X474" s="47">
        <f t="shared" si="174"/>
        <v>0.022932466594438424</v>
      </c>
      <c r="Y474" s="47">
        <f t="shared" si="175"/>
        <v>0.18332757291257037</v>
      </c>
      <c r="Z474" s="78">
        <f t="shared" si="176"/>
        <v>0.36284995499524614</v>
      </c>
      <c r="AA474" s="31">
        <f t="shared" si="177"/>
        <v>1</v>
      </c>
      <c r="AB474" s="59">
        <f t="shared" si="178"/>
        <v>0.6371500450047539</v>
      </c>
      <c r="AC474" s="59">
        <f t="shared" si="179"/>
        <v>0.03599225453129697</v>
      </c>
      <c r="AD474" s="59">
        <f t="shared" si="180"/>
        <v>0.2877306128279447</v>
      </c>
      <c r="AE474" s="51">
        <f t="shared" si="181"/>
        <v>0.12891357771181158</v>
      </c>
      <c r="AF474" s="47">
        <f t="shared" si="182"/>
        <v>0.4046581875598614</v>
      </c>
      <c r="AG474" s="52">
        <f t="shared" si="183"/>
        <v>0.14270536736908532</v>
      </c>
      <c r="AH474" s="31">
        <f t="shared" si="184"/>
        <v>0.6762771326407583</v>
      </c>
      <c r="AI474" s="31">
        <f t="shared" si="185"/>
        <v>1</v>
      </c>
      <c r="AJ474" s="31">
        <f t="shared" si="186"/>
        <v>0.7122693871720553</v>
      </c>
      <c r="AK474" s="31">
        <f t="shared" si="187"/>
        <v>0.05053180043887343</v>
      </c>
      <c r="AL474" s="31">
        <f t="shared" si="188"/>
        <v>0.9494681995611266</v>
      </c>
      <c r="AM474" s="31"/>
      <c r="AN474" s="17">
        <f t="shared" si="189"/>
        <v>3.1389881092624816</v>
      </c>
      <c r="AO474" s="67">
        <f t="shared" si="190"/>
        <v>1.2980214409677049</v>
      </c>
      <c r="AP474" s="75">
        <f t="shared" si="191"/>
        <v>0.31734395388238507</v>
      </c>
      <c r="AQ474" s="80"/>
    </row>
    <row r="475" spans="1:43" ht="12">
      <c r="A475" s="32">
        <v>3</v>
      </c>
      <c r="B475" s="41" t="s">
        <v>941</v>
      </c>
      <c r="C475" s="46" t="s">
        <v>581</v>
      </c>
      <c r="D475" s="5">
        <v>10481</v>
      </c>
      <c r="E475" s="5">
        <v>10577</v>
      </c>
      <c r="F475" s="82">
        <f t="shared" si="168"/>
        <v>0.009159431351970232</v>
      </c>
      <c r="G475" s="14">
        <f t="shared" si="169"/>
        <v>10529</v>
      </c>
      <c r="H475" s="14">
        <f t="shared" si="170"/>
        <v>3441.5</v>
      </c>
      <c r="I475" s="14">
        <v>3735.203142855479</v>
      </c>
      <c r="J475" s="10">
        <v>615.6423520923522</v>
      </c>
      <c r="K475" s="10">
        <v>49.5</v>
      </c>
      <c r="L475" s="17">
        <v>665.1423520923522</v>
      </c>
      <c r="M475" s="14">
        <f t="shared" si="171"/>
        <v>4400.345494947831</v>
      </c>
      <c r="N475" s="4">
        <v>602.5</v>
      </c>
      <c r="O475" s="4">
        <v>2084.654505052169</v>
      </c>
      <c r="P475" s="26">
        <f t="shared" si="172"/>
        <v>7087.5</v>
      </c>
      <c r="Q475" s="9">
        <v>353.1217520014131</v>
      </c>
      <c r="R475" s="10">
        <v>3382.0813908540626</v>
      </c>
      <c r="S475" s="11">
        <v>3735.2031428554756</v>
      </c>
      <c r="T475" s="12">
        <v>354.18626813044534</v>
      </c>
      <c r="U475" s="10">
        <v>583.1679560567463</v>
      </c>
      <c r="V475" s="66">
        <v>937.3542241871917</v>
      </c>
      <c r="W475" s="51">
        <f t="shared" si="173"/>
        <v>0.4179262508260833</v>
      </c>
      <c r="X475" s="47">
        <f t="shared" si="174"/>
        <v>0.0572229081584196</v>
      </c>
      <c r="Y475" s="47">
        <f t="shared" si="175"/>
        <v>0.19799169009898082</v>
      </c>
      <c r="Z475" s="78">
        <f t="shared" si="176"/>
        <v>0.3268591509165163</v>
      </c>
      <c r="AA475" s="31">
        <f t="shared" si="177"/>
        <v>1</v>
      </c>
      <c r="AB475" s="59">
        <f t="shared" si="178"/>
        <v>0.6731408490834837</v>
      </c>
      <c r="AC475" s="59">
        <f t="shared" si="179"/>
        <v>0.08500881834215168</v>
      </c>
      <c r="AD475" s="59">
        <f t="shared" si="180"/>
        <v>0.2941311470973078</v>
      </c>
      <c r="AE475" s="51">
        <f t="shared" si="181"/>
        <v>0.04982317488556093</v>
      </c>
      <c r="AF475" s="47">
        <f t="shared" si="182"/>
        <v>0.4771896142298501</v>
      </c>
      <c r="AG475" s="52">
        <f t="shared" si="183"/>
        <v>0.09384724544512905</v>
      </c>
      <c r="AH475" s="31">
        <f t="shared" si="184"/>
        <v>0.6208600345605401</v>
      </c>
      <c r="AI475" s="31">
        <f t="shared" si="185"/>
        <v>0.9999999999999996</v>
      </c>
      <c r="AJ475" s="31">
        <f t="shared" si="186"/>
        <v>0.7058688529026922</v>
      </c>
      <c r="AK475" s="31">
        <f t="shared" si="187"/>
        <v>0.12043146257633583</v>
      </c>
      <c r="AL475" s="31">
        <f t="shared" si="188"/>
        <v>0.8795685374236641</v>
      </c>
      <c r="AM475" s="31"/>
      <c r="AN475" s="17">
        <f t="shared" si="189"/>
        <v>9.577663714243604</v>
      </c>
      <c r="AO475" s="67">
        <f t="shared" si="190"/>
        <v>1.6465007498313513</v>
      </c>
      <c r="AP475" s="75">
        <f t="shared" si="191"/>
        <v>0.1561275073277348</v>
      </c>
      <c r="AQ475" s="80"/>
    </row>
    <row r="476" spans="1:43" ht="12">
      <c r="A476" s="32">
        <v>3</v>
      </c>
      <c r="B476" s="41" t="s">
        <v>1025</v>
      </c>
      <c r="C476" s="46" t="s">
        <v>447</v>
      </c>
      <c r="D476" s="5">
        <v>3865</v>
      </c>
      <c r="E476" s="5">
        <v>3946</v>
      </c>
      <c r="F476" s="82">
        <f t="shared" si="168"/>
        <v>0.02095730918499353</v>
      </c>
      <c r="G476" s="14">
        <f t="shared" si="169"/>
        <v>3905.5</v>
      </c>
      <c r="H476" s="14">
        <f t="shared" si="170"/>
        <v>1290.3273809523807</v>
      </c>
      <c r="I476" s="14">
        <v>1452.9065198156636</v>
      </c>
      <c r="J476" s="10">
        <v>265.51566416040095</v>
      </c>
      <c r="K476" s="10">
        <v>18.5</v>
      </c>
      <c r="L476" s="17">
        <v>284.01566416040095</v>
      </c>
      <c r="M476" s="14">
        <f t="shared" si="171"/>
        <v>1736.9221839760646</v>
      </c>
      <c r="N476" s="4">
        <v>180.08333333333334</v>
      </c>
      <c r="O476" s="4">
        <v>698.1671017382214</v>
      </c>
      <c r="P476" s="26">
        <f t="shared" si="172"/>
        <v>2615.1726190476193</v>
      </c>
      <c r="Q476" s="9">
        <v>126.97095367374813</v>
      </c>
      <c r="R476" s="10">
        <v>1325.9355661419154</v>
      </c>
      <c r="S476" s="11">
        <v>1452.9065198156636</v>
      </c>
      <c r="T476" s="12">
        <v>127.22095367374813</v>
      </c>
      <c r="U476" s="10">
        <v>581.2351747342993</v>
      </c>
      <c r="V476" s="66">
        <v>708.4561284080474</v>
      </c>
      <c r="W476" s="51">
        <f t="shared" si="173"/>
        <v>0.44473746869186137</v>
      </c>
      <c r="X476" s="47">
        <f t="shared" si="174"/>
        <v>0.04611018648913925</v>
      </c>
      <c r="Y476" s="47">
        <f t="shared" si="175"/>
        <v>0.17876510094436598</v>
      </c>
      <c r="Z476" s="78">
        <f t="shared" si="176"/>
        <v>0.3303872438746334</v>
      </c>
      <c r="AA476" s="31">
        <f t="shared" si="177"/>
        <v>1</v>
      </c>
      <c r="AB476" s="59">
        <f t="shared" si="178"/>
        <v>0.6696127561253666</v>
      </c>
      <c r="AC476" s="59">
        <f t="shared" si="179"/>
        <v>0.06886097384994617</v>
      </c>
      <c r="AD476" s="59">
        <f t="shared" si="180"/>
        <v>0.26696788451099507</v>
      </c>
      <c r="AE476" s="51">
        <f t="shared" si="181"/>
        <v>0.048551653053016355</v>
      </c>
      <c r="AF476" s="47">
        <f t="shared" si="182"/>
        <v>0.5070164609725794</v>
      </c>
      <c r="AG476" s="52">
        <f t="shared" si="183"/>
        <v>0.108603027613463</v>
      </c>
      <c r="AH476" s="31">
        <f t="shared" si="184"/>
        <v>0.6641711416390587</v>
      </c>
      <c r="AI476" s="31">
        <f t="shared" si="185"/>
        <v>0.9999999999999999</v>
      </c>
      <c r="AJ476" s="31">
        <f t="shared" si="186"/>
        <v>0.7330321154890049</v>
      </c>
      <c r="AK476" s="31">
        <f t="shared" si="187"/>
        <v>0.09393991394771167</v>
      </c>
      <c r="AL476" s="31">
        <f t="shared" si="188"/>
        <v>0.9060600860522884</v>
      </c>
      <c r="AM476" s="31"/>
      <c r="AN476" s="17">
        <f t="shared" si="189"/>
        <v>10.442825920240836</v>
      </c>
      <c r="AO476" s="67">
        <f t="shared" si="190"/>
        <v>4.568706317238026</v>
      </c>
      <c r="AP476" s="75">
        <f t="shared" si="191"/>
        <v>0.40004994595801185</v>
      </c>
      <c r="AQ476" s="80"/>
    </row>
    <row r="477" spans="1:43" ht="12">
      <c r="A477" s="32">
        <v>1</v>
      </c>
      <c r="B477" s="41" t="s">
        <v>870</v>
      </c>
      <c r="C477" s="46" t="s">
        <v>102</v>
      </c>
      <c r="D477" s="5">
        <v>6732</v>
      </c>
      <c r="E477" s="5">
        <v>6687</v>
      </c>
      <c r="F477" s="82">
        <f t="shared" si="168"/>
        <v>-0.0066844919786096255</v>
      </c>
      <c r="G477" s="14">
        <f t="shared" si="169"/>
        <v>6709.5</v>
      </c>
      <c r="H477" s="14">
        <f t="shared" si="170"/>
        <v>2163.5</v>
      </c>
      <c r="I477" s="14">
        <v>2599.591778540615</v>
      </c>
      <c r="J477" s="10">
        <v>447.2267320914381</v>
      </c>
      <c r="K477" s="10">
        <v>76.25</v>
      </c>
      <c r="L477" s="17">
        <v>523.4767320914382</v>
      </c>
      <c r="M477" s="14">
        <f t="shared" si="171"/>
        <v>3123.0685106320534</v>
      </c>
      <c r="N477" s="4">
        <v>187.41666666666663</v>
      </c>
      <c r="O477" s="4">
        <v>1235.5148227012805</v>
      </c>
      <c r="P477" s="26">
        <f t="shared" si="172"/>
        <v>4546</v>
      </c>
      <c r="Q477" s="9">
        <v>257.95972658976393</v>
      </c>
      <c r="R477" s="10">
        <v>2341.6320519508513</v>
      </c>
      <c r="S477" s="11">
        <v>2599.5917785406155</v>
      </c>
      <c r="T477" s="12">
        <v>260.815060641488</v>
      </c>
      <c r="U477" s="10">
        <v>578.5211224457096</v>
      </c>
      <c r="V477" s="66">
        <v>839.3361830871976</v>
      </c>
      <c r="W477" s="51">
        <f t="shared" si="173"/>
        <v>0.46546963419510445</v>
      </c>
      <c r="X477" s="47">
        <f t="shared" si="174"/>
        <v>0.027933030280448114</v>
      </c>
      <c r="Y477" s="47">
        <f t="shared" si="175"/>
        <v>0.18414409757825181</v>
      </c>
      <c r="Z477" s="78">
        <f t="shared" si="176"/>
        <v>0.3224532379461957</v>
      </c>
      <c r="AA477" s="31">
        <f t="shared" si="177"/>
        <v>1</v>
      </c>
      <c r="AB477" s="59">
        <f t="shared" si="178"/>
        <v>0.6775467620538043</v>
      </c>
      <c r="AC477" s="59">
        <f t="shared" si="179"/>
        <v>0.04122671946033142</v>
      </c>
      <c r="AD477" s="59">
        <f t="shared" si="180"/>
        <v>0.27178064731660373</v>
      </c>
      <c r="AE477" s="51">
        <f t="shared" si="181"/>
        <v>0.05674433053008446</v>
      </c>
      <c r="AF477" s="47">
        <f t="shared" si="182"/>
        <v>0.515097239760416</v>
      </c>
      <c r="AG477" s="52">
        <f t="shared" si="183"/>
        <v>0.1151510629325645</v>
      </c>
      <c r="AH477" s="31">
        <f t="shared" si="184"/>
        <v>0.6869926332230649</v>
      </c>
      <c r="AI477" s="31">
        <f t="shared" si="185"/>
        <v>1</v>
      </c>
      <c r="AJ477" s="31">
        <f t="shared" si="186"/>
        <v>0.7282193526833963</v>
      </c>
      <c r="AK477" s="31">
        <f t="shared" si="187"/>
        <v>0.05661305114786659</v>
      </c>
      <c r="AL477" s="31">
        <f t="shared" si="188"/>
        <v>0.9433869488521335</v>
      </c>
      <c r="AM477" s="31"/>
      <c r="AN477" s="17">
        <f t="shared" si="189"/>
        <v>9.077510210246011</v>
      </c>
      <c r="AO477" s="67">
        <f t="shared" si="190"/>
        <v>2.2181277454714743</v>
      </c>
      <c r="AP477" s="75">
        <f t="shared" si="191"/>
        <v>0.2225430651155873</v>
      </c>
      <c r="AQ477" s="80"/>
    </row>
    <row r="478" spans="1:43" ht="12">
      <c r="A478" s="32">
        <v>1</v>
      </c>
      <c r="B478" s="41" t="s">
        <v>763</v>
      </c>
      <c r="C478" s="46" t="s">
        <v>293</v>
      </c>
      <c r="D478" s="5">
        <v>2110</v>
      </c>
      <c r="E478" s="5">
        <v>2126</v>
      </c>
      <c r="F478" s="82">
        <f t="shared" si="168"/>
        <v>0.007582938388625593</v>
      </c>
      <c r="G478" s="14">
        <f t="shared" si="169"/>
        <v>2118</v>
      </c>
      <c r="H478" s="14">
        <f t="shared" si="170"/>
        <v>752.5</v>
      </c>
      <c r="I478" s="14">
        <v>742.8595255738228</v>
      </c>
      <c r="J478" s="10">
        <v>141.8</v>
      </c>
      <c r="K478" s="10">
        <v>27</v>
      </c>
      <c r="L478" s="17">
        <v>168.8</v>
      </c>
      <c r="M478" s="14">
        <f t="shared" si="171"/>
        <v>911.6595255738227</v>
      </c>
      <c r="N478" s="4">
        <v>82.41666666666667</v>
      </c>
      <c r="O478" s="4">
        <v>371.4238077595105</v>
      </c>
      <c r="P478" s="26">
        <f t="shared" si="172"/>
        <v>1365.5</v>
      </c>
      <c r="Q478" s="9">
        <v>59.71110285397853</v>
      </c>
      <c r="R478" s="10">
        <v>683.1484227198443</v>
      </c>
      <c r="S478" s="11">
        <v>742.8595255738229</v>
      </c>
      <c r="T478" s="12">
        <v>59.711102853978524</v>
      </c>
      <c r="U478" s="10">
        <v>575.6718158615532</v>
      </c>
      <c r="V478" s="66">
        <v>635.3829187155318</v>
      </c>
      <c r="W478" s="51">
        <f t="shared" si="173"/>
        <v>0.4304341480518521</v>
      </c>
      <c r="X478" s="47">
        <f t="shared" si="174"/>
        <v>0.03891249606547057</v>
      </c>
      <c r="Y478" s="47">
        <f t="shared" si="175"/>
        <v>0.1753653483283808</v>
      </c>
      <c r="Z478" s="78">
        <f t="shared" si="176"/>
        <v>0.3552880075542965</v>
      </c>
      <c r="AA478" s="31">
        <f t="shared" si="177"/>
        <v>1</v>
      </c>
      <c r="AB478" s="59">
        <f t="shared" si="178"/>
        <v>0.6447119924457035</v>
      </c>
      <c r="AC478" s="59">
        <f t="shared" si="179"/>
        <v>0.060356401806420115</v>
      </c>
      <c r="AD478" s="59">
        <f t="shared" si="180"/>
        <v>0.27200571787587735</v>
      </c>
      <c r="AE478" s="51">
        <f t="shared" si="181"/>
        <v>0.04372837997362031</v>
      </c>
      <c r="AF478" s="47">
        <f t="shared" si="182"/>
        <v>0.5002917778980918</v>
      </c>
      <c r="AG478" s="52">
        <f t="shared" si="183"/>
        <v>0.1236177224459905</v>
      </c>
      <c r="AH478" s="31">
        <f t="shared" si="184"/>
        <v>0.6676378803177025</v>
      </c>
      <c r="AI478" s="31">
        <f t="shared" si="185"/>
        <v>1</v>
      </c>
      <c r="AJ478" s="31">
        <f t="shared" si="186"/>
        <v>0.7279942821241225</v>
      </c>
      <c r="AK478" s="31">
        <f t="shared" si="187"/>
        <v>0.08290779651498607</v>
      </c>
      <c r="AL478" s="31">
        <f t="shared" si="188"/>
        <v>0.917092203485014</v>
      </c>
      <c r="AM478" s="31"/>
      <c r="AN478" s="17">
        <f t="shared" si="189"/>
        <v>11.44089440770271</v>
      </c>
      <c r="AO478" s="67">
        <f t="shared" si="190"/>
        <v>9.64095098476642</v>
      </c>
      <c r="AP478" s="75">
        <f t="shared" si="191"/>
        <v>0.7749403434207494</v>
      </c>
      <c r="AQ478" s="80"/>
    </row>
    <row r="479" spans="1:43" ht="12">
      <c r="A479" s="32">
        <v>3</v>
      </c>
      <c r="B479" s="41" t="s">
        <v>1169</v>
      </c>
      <c r="C479" s="46" t="s">
        <v>397</v>
      </c>
      <c r="D479" s="5">
        <v>5461</v>
      </c>
      <c r="E479" s="5">
        <v>5435</v>
      </c>
      <c r="F479" s="82">
        <f t="shared" si="168"/>
        <v>-0.004761032777879509</v>
      </c>
      <c r="G479" s="14">
        <f t="shared" si="169"/>
        <v>5448</v>
      </c>
      <c r="H479" s="14">
        <f t="shared" si="170"/>
        <v>1932.5572056812039</v>
      </c>
      <c r="I479" s="14">
        <v>1951.8234720870314</v>
      </c>
      <c r="J479" s="10">
        <v>399.2395833333333</v>
      </c>
      <c r="K479" s="10">
        <v>63.25</v>
      </c>
      <c r="L479" s="17">
        <v>462.4895833333333</v>
      </c>
      <c r="M479" s="14">
        <f t="shared" si="171"/>
        <v>2414.313055420365</v>
      </c>
      <c r="N479" s="4">
        <v>111.91666666666666</v>
      </c>
      <c r="O479" s="4">
        <v>989.2130722317648</v>
      </c>
      <c r="P479" s="26">
        <f t="shared" si="172"/>
        <v>3515.442794318796</v>
      </c>
      <c r="Q479" s="9">
        <v>328.5156097030485</v>
      </c>
      <c r="R479" s="10">
        <v>1623.307862383983</v>
      </c>
      <c r="S479" s="11">
        <v>1951.8234720870316</v>
      </c>
      <c r="T479" s="12">
        <v>333.38191006934886</v>
      </c>
      <c r="U479" s="10">
        <v>575.1018871605698</v>
      </c>
      <c r="V479" s="66">
        <v>908.4837972299188</v>
      </c>
      <c r="W479" s="51">
        <f t="shared" si="173"/>
        <v>0.4431558471770126</v>
      </c>
      <c r="X479" s="47">
        <f t="shared" si="174"/>
        <v>0.02054270680372002</v>
      </c>
      <c r="Y479" s="47">
        <f t="shared" si="175"/>
        <v>0.18157361825105817</v>
      </c>
      <c r="Z479" s="78">
        <f t="shared" si="176"/>
        <v>0.3547278277682092</v>
      </c>
      <c r="AA479" s="31">
        <f t="shared" si="177"/>
        <v>1</v>
      </c>
      <c r="AB479" s="59">
        <f t="shared" si="178"/>
        <v>0.6452721722317908</v>
      </c>
      <c r="AC479" s="59">
        <f t="shared" si="179"/>
        <v>0.0318357240366795</v>
      </c>
      <c r="AD479" s="59">
        <f t="shared" si="180"/>
        <v>0.28139074651716794</v>
      </c>
      <c r="AE479" s="51">
        <f t="shared" si="181"/>
        <v>0.09344928332611553</v>
      </c>
      <c r="AF479" s="47">
        <f t="shared" si="182"/>
        <v>0.46176483514604855</v>
      </c>
      <c r="AG479" s="52">
        <f t="shared" si="183"/>
        <v>0.13155941097398857</v>
      </c>
      <c r="AH479" s="31">
        <f t="shared" si="184"/>
        <v>0.6867735294461527</v>
      </c>
      <c r="AI479" s="31">
        <f t="shared" si="185"/>
        <v>1</v>
      </c>
      <c r="AJ479" s="31">
        <f t="shared" si="186"/>
        <v>0.7186092534828321</v>
      </c>
      <c r="AK479" s="31">
        <f t="shared" si="187"/>
        <v>0.0443018565129569</v>
      </c>
      <c r="AL479" s="31">
        <f t="shared" si="188"/>
        <v>0.9556981434870432</v>
      </c>
      <c r="AM479" s="31"/>
      <c r="AN479" s="17">
        <f t="shared" si="189"/>
        <v>4.9413416423387675</v>
      </c>
      <c r="AO479" s="67">
        <f t="shared" si="190"/>
        <v>1.7250542689642017</v>
      </c>
      <c r="AP479" s="75">
        <f t="shared" si="191"/>
        <v>0.2946485147786593</v>
      </c>
      <c r="AQ479" s="80"/>
    </row>
    <row r="480" spans="1:43" ht="12">
      <c r="A480" s="32">
        <v>3</v>
      </c>
      <c r="B480" s="41" t="s">
        <v>946</v>
      </c>
      <c r="C480" s="46" t="s">
        <v>337</v>
      </c>
      <c r="D480" s="5">
        <v>3430</v>
      </c>
      <c r="E480" s="5">
        <v>3469</v>
      </c>
      <c r="F480" s="82">
        <f t="shared" si="168"/>
        <v>0.011370262390670554</v>
      </c>
      <c r="G480" s="14">
        <f t="shared" si="169"/>
        <v>3449.5</v>
      </c>
      <c r="H480" s="14">
        <f t="shared" si="170"/>
        <v>1171.5</v>
      </c>
      <c r="I480" s="14">
        <v>1209.654646544546</v>
      </c>
      <c r="J480" s="10">
        <v>158.08333333333337</v>
      </c>
      <c r="K480" s="10">
        <v>35</v>
      </c>
      <c r="L480" s="17">
        <v>193.08333333333337</v>
      </c>
      <c r="M480" s="14">
        <f t="shared" si="171"/>
        <v>1402.7379798778793</v>
      </c>
      <c r="N480" s="4">
        <v>197.91666666666663</v>
      </c>
      <c r="O480" s="4">
        <v>677.3453534554541</v>
      </c>
      <c r="P480" s="26">
        <f t="shared" si="172"/>
        <v>2278</v>
      </c>
      <c r="Q480" s="9">
        <v>127.73476498370925</v>
      </c>
      <c r="R480" s="10">
        <v>1081.919881560837</v>
      </c>
      <c r="S480" s="11">
        <v>1209.6546465445463</v>
      </c>
      <c r="T480" s="12">
        <v>132.55190784085212</v>
      </c>
      <c r="U480" s="10">
        <v>573.878810191112</v>
      </c>
      <c r="V480" s="66">
        <v>706.4307180319641</v>
      </c>
      <c r="W480" s="51">
        <f t="shared" si="173"/>
        <v>0.40664965353757915</v>
      </c>
      <c r="X480" s="47">
        <f t="shared" si="174"/>
        <v>0.05737546504324297</v>
      </c>
      <c r="Y480" s="47">
        <f t="shared" si="175"/>
        <v>0.19636044454426846</v>
      </c>
      <c r="Z480" s="78">
        <f t="shared" si="176"/>
        <v>0.3396144368749094</v>
      </c>
      <c r="AA480" s="31">
        <f t="shared" si="177"/>
        <v>1</v>
      </c>
      <c r="AB480" s="59">
        <f t="shared" si="178"/>
        <v>0.6603855631250906</v>
      </c>
      <c r="AC480" s="59">
        <f t="shared" si="179"/>
        <v>0.08688176763242608</v>
      </c>
      <c r="AD480" s="59">
        <f t="shared" si="180"/>
        <v>0.2973421217978288</v>
      </c>
      <c r="AE480" s="51">
        <f t="shared" si="181"/>
        <v>0.05607320675316473</v>
      </c>
      <c r="AF480" s="47">
        <f t="shared" si="182"/>
        <v>0.47494288040423044</v>
      </c>
      <c r="AG480" s="52">
        <f t="shared" si="183"/>
        <v>0.08476002341235003</v>
      </c>
      <c r="AH480" s="31">
        <f t="shared" si="184"/>
        <v>0.6157761105697451</v>
      </c>
      <c r="AI480" s="31">
        <f t="shared" si="185"/>
        <v>1</v>
      </c>
      <c r="AJ480" s="31">
        <f t="shared" si="186"/>
        <v>0.7026578782021711</v>
      </c>
      <c r="AK480" s="31">
        <f t="shared" si="187"/>
        <v>0.1236473258575323</v>
      </c>
      <c r="AL480" s="31">
        <f t="shared" si="188"/>
        <v>0.8763526741424678</v>
      </c>
      <c r="AM480" s="31"/>
      <c r="AN480" s="17">
        <f t="shared" si="189"/>
        <v>8.47005027721952</v>
      </c>
      <c r="AO480" s="67">
        <f t="shared" si="190"/>
        <v>4.329464732262754</v>
      </c>
      <c r="AP480" s="75">
        <f t="shared" si="191"/>
        <v>0.47441541420969413</v>
      </c>
      <c r="AQ480" s="80"/>
    </row>
    <row r="481" spans="1:43" ht="12">
      <c r="A481" s="32">
        <v>3</v>
      </c>
      <c r="B481" s="41" t="s">
        <v>1121</v>
      </c>
      <c r="C481" s="46" t="s">
        <v>501</v>
      </c>
      <c r="D481" s="5">
        <v>4795</v>
      </c>
      <c r="E481" s="5">
        <v>4850</v>
      </c>
      <c r="F481" s="82">
        <f t="shared" si="168"/>
        <v>0.011470281543274244</v>
      </c>
      <c r="G481" s="14">
        <f t="shared" si="169"/>
        <v>4822.5</v>
      </c>
      <c r="H481" s="14">
        <f t="shared" si="170"/>
        <v>1684.5</v>
      </c>
      <c r="I481" s="14">
        <v>1679.9057456833893</v>
      </c>
      <c r="J481" s="10">
        <v>322.2931372549019</v>
      </c>
      <c r="K481" s="10">
        <v>36.5</v>
      </c>
      <c r="L481" s="17">
        <v>358.7931372549019</v>
      </c>
      <c r="M481" s="14">
        <f t="shared" si="171"/>
        <v>2038.6988829382913</v>
      </c>
      <c r="N481" s="4">
        <v>221.91666666666663</v>
      </c>
      <c r="O481" s="4">
        <v>877.3844503950422</v>
      </c>
      <c r="P481" s="26">
        <f t="shared" si="172"/>
        <v>3138</v>
      </c>
      <c r="Q481" s="9">
        <v>321.5243713041302</v>
      </c>
      <c r="R481" s="10">
        <v>1358.3813743792584</v>
      </c>
      <c r="S481" s="11">
        <v>1679.9057456833887</v>
      </c>
      <c r="T481" s="12">
        <v>329.2193713041302</v>
      </c>
      <c r="U481" s="10">
        <v>571.7128239382746</v>
      </c>
      <c r="V481" s="66">
        <v>900.9321952424048</v>
      </c>
      <c r="W481" s="51">
        <f t="shared" si="173"/>
        <v>0.42274730594884213</v>
      </c>
      <c r="X481" s="47">
        <f t="shared" si="174"/>
        <v>0.04601693450838085</v>
      </c>
      <c r="Y481" s="47">
        <f t="shared" si="175"/>
        <v>0.1819356040217817</v>
      </c>
      <c r="Z481" s="78">
        <f t="shared" si="176"/>
        <v>0.34930015552099536</v>
      </c>
      <c r="AA481" s="31">
        <f t="shared" si="177"/>
        <v>1</v>
      </c>
      <c r="AB481" s="59">
        <f t="shared" si="178"/>
        <v>0.6506998444790046</v>
      </c>
      <c r="AC481" s="59">
        <f t="shared" si="179"/>
        <v>0.07071914170384533</v>
      </c>
      <c r="AD481" s="59">
        <f t="shared" si="180"/>
        <v>0.2795998885898796</v>
      </c>
      <c r="AE481" s="51">
        <f t="shared" si="181"/>
        <v>0.10246155873299242</v>
      </c>
      <c r="AF481" s="47">
        <f t="shared" si="182"/>
        <v>0.43288125378561454</v>
      </c>
      <c r="AG481" s="52">
        <f t="shared" si="183"/>
        <v>0.11433815718766792</v>
      </c>
      <c r="AH481" s="31">
        <f t="shared" si="184"/>
        <v>0.6496809697062749</v>
      </c>
      <c r="AI481" s="31">
        <f t="shared" si="185"/>
        <v>0.9999999999999998</v>
      </c>
      <c r="AJ481" s="31">
        <f t="shared" si="186"/>
        <v>0.7204001114101204</v>
      </c>
      <c r="AK481" s="31">
        <f t="shared" si="187"/>
        <v>0.09816647802207966</v>
      </c>
      <c r="AL481" s="31">
        <f t="shared" si="188"/>
        <v>0.9018335219779204</v>
      </c>
      <c r="AM481" s="31"/>
      <c r="AN481" s="17">
        <f t="shared" si="189"/>
        <v>4.224816205594456</v>
      </c>
      <c r="AO481" s="67">
        <f t="shared" si="190"/>
        <v>1.7365710336957385</v>
      </c>
      <c r="AP481" s="75">
        <f t="shared" si="191"/>
        <v>0.34032434581959287</v>
      </c>
      <c r="AQ481" s="80"/>
    </row>
    <row r="482" spans="1:43" ht="12">
      <c r="A482" s="32">
        <v>1</v>
      </c>
      <c r="B482" s="41" t="s">
        <v>738</v>
      </c>
      <c r="C482" s="46" t="s">
        <v>278</v>
      </c>
      <c r="D482" s="5">
        <v>3322</v>
      </c>
      <c r="E482" s="5">
        <v>3318</v>
      </c>
      <c r="F482" s="82">
        <f t="shared" si="168"/>
        <v>-0.0012040939193257074</v>
      </c>
      <c r="G482" s="14">
        <f t="shared" si="169"/>
        <v>3320</v>
      </c>
      <c r="H482" s="14">
        <f t="shared" si="170"/>
        <v>1244</v>
      </c>
      <c r="I482" s="14">
        <v>998.8447316670425</v>
      </c>
      <c r="J482" s="10">
        <v>384.66666666666663</v>
      </c>
      <c r="K482" s="10">
        <v>121</v>
      </c>
      <c r="L482" s="17">
        <v>505.66666666666663</v>
      </c>
      <c r="M482" s="14">
        <f t="shared" si="171"/>
        <v>1504.5113983337092</v>
      </c>
      <c r="N482" s="4">
        <v>56.33333333333333</v>
      </c>
      <c r="O482" s="4">
        <v>515.1552683329576</v>
      </c>
      <c r="P482" s="26">
        <f t="shared" si="172"/>
        <v>2076</v>
      </c>
      <c r="Q482" s="9">
        <v>188.68149791856496</v>
      </c>
      <c r="R482" s="10">
        <v>810.1632337484771</v>
      </c>
      <c r="S482" s="11">
        <v>998.844731667042</v>
      </c>
      <c r="T482" s="12">
        <v>191.66851090557793</v>
      </c>
      <c r="U482" s="10">
        <v>570.6253625087954</v>
      </c>
      <c r="V482" s="66">
        <v>762.2938734143734</v>
      </c>
      <c r="W482" s="51">
        <f t="shared" si="173"/>
        <v>0.4531660838354546</v>
      </c>
      <c r="X482" s="47">
        <f t="shared" si="174"/>
        <v>0.016967871485943774</v>
      </c>
      <c r="Y482" s="47">
        <f t="shared" si="175"/>
        <v>0.1551672494978788</v>
      </c>
      <c r="Z482" s="78">
        <f t="shared" si="176"/>
        <v>0.3746987951807229</v>
      </c>
      <c r="AA482" s="31">
        <f t="shared" si="177"/>
        <v>1</v>
      </c>
      <c r="AB482" s="59">
        <f t="shared" si="178"/>
        <v>0.6253012048192771</v>
      </c>
      <c r="AC482" s="59">
        <f t="shared" si="179"/>
        <v>0.027135517019910082</v>
      </c>
      <c r="AD482" s="59">
        <f t="shared" si="180"/>
        <v>0.24814800979429555</v>
      </c>
      <c r="AE482" s="51">
        <f t="shared" si="181"/>
        <v>0.09088704138659198</v>
      </c>
      <c r="AF482" s="47">
        <f t="shared" si="182"/>
        <v>0.3902520393778791</v>
      </c>
      <c r="AG482" s="52">
        <f t="shared" si="183"/>
        <v>0.24357739242132304</v>
      </c>
      <c r="AH482" s="31">
        <f t="shared" si="184"/>
        <v>0.7247164731857941</v>
      </c>
      <c r="AI482" s="31">
        <f t="shared" si="185"/>
        <v>0.9999999999999998</v>
      </c>
      <c r="AJ482" s="31">
        <f t="shared" si="186"/>
        <v>0.7518519902057045</v>
      </c>
      <c r="AK482" s="31">
        <f t="shared" si="187"/>
        <v>0.03609156771997888</v>
      </c>
      <c r="AL482" s="31">
        <f t="shared" si="188"/>
        <v>0.9639084322800212</v>
      </c>
      <c r="AM482" s="31"/>
      <c r="AN482" s="17">
        <f t="shared" si="189"/>
        <v>4.293813875158782</v>
      </c>
      <c r="AO482" s="67">
        <f t="shared" si="190"/>
        <v>2.9771471579382376</v>
      </c>
      <c r="AP482" s="75">
        <f t="shared" si="191"/>
        <v>0.571285350383176</v>
      </c>
      <c r="AQ482" s="80"/>
    </row>
    <row r="483" spans="1:43" ht="12">
      <c r="A483" s="32">
        <v>3</v>
      </c>
      <c r="B483" s="41" t="s">
        <v>1033</v>
      </c>
      <c r="C483" s="46" t="s">
        <v>469</v>
      </c>
      <c r="D483" s="5">
        <v>2539</v>
      </c>
      <c r="E483" s="5">
        <v>2574</v>
      </c>
      <c r="F483" s="82">
        <f t="shared" si="168"/>
        <v>0.013784954706577392</v>
      </c>
      <c r="G483" s="14">
        <f t="shared" si="169"/>
        <v>2556.5</v>
      </c>
      <c r="H483" s="14">
        <f t="shared" si="170"/>
        <v>829.5</v>
      </c>
      <c r="I483" s="14">
        <v>950.2985965137998</v>
      </c>
      <c r="J483" s="10">
        <v>157.09722222222223</v>
      </c>
      <c r="K483" s="10">
        <v>30.5</v>
      </c>
      <c r="L483" s="17">
        <v>187.59722222222223</v>
      </c>
      <c r="M483" s="14">
        <f t="shared" si="171"/>
        <v>1137.895818736022</v>
      </c>
      <c r="N483" s="4">
        <v>106.5</v>
      </c>
      <c r="O483" s="4">
        <v>482.6041812639779</v>
      </c>
      <c r="P483" s="26">
        <f t="shared" si="172"/>
        <v>1727</v>
      </c>
      <c r="Q483" s="9">
        <v>108.63909675587689</v>
      </c>
      <c r="R483" s="10">
        <v>841.6594997579227</v>
      </c>
      <c r="S483" s="11">
        <v>950.2985965137996</v>
      </c>
      <c r="T483" s="12">
        <v>110.55214023413777</v>
      </c>
      <c r="U483" s="10">
        <v>567.3913327459543</v>
      </c>
      <c r="V483" s="66">
        <v>677.9434729800921</v>
      </c>
      <c r="W483" s="51">
        <f t="shared" si="173"/>
        <v>0.44509908810327475</v>
      </c>
      <c r="X483" s="47">
        <f t="shared" si="174"/>
        <v>0.04165851750440055</v>
      </c>
      <c r="Y483" s="47">
        <f t="shared" si="175"/>
        <v>0.18877534960452882</v>
      </c>
      <c r="Z483" s="78">
        <f t="shared" si="176"/>
        <v>0.3244670447877958</v>
      </c>
      <c r="AA483" s="31">
        <f t="shared" si="177"/>
        <v>1</v>
      </c>
      <c r="AB483" s="59">
        <f t="shared" si="178"/>
        <v>0.6755329552122041</v>
      </c>
      <c r="AC483" s="59">
        <f t="shared" si="179"/>
        <v>0.061667631731326</v>
      </c>
      <c r="AD483" s="59">
        <f t="shared" si="180"/>
        <v>0.2794465438702825</v>
      </c>
      <c r="AE483" s="51">
        <f t="shared" si="181"/>
        <v>0.06290625174051934</v>
      </c>
      <c r="AF483" s="47">
        <f t="shared" si="182"/>
        <v>0.4873535030445412</v>
      </c>
      <c r="AG483" s="52">
        <f t="shared" si="183"/>
        <v>0.10862606961333077</v>
      </c>
      <c r="AH483" s="31">
        <f t="shared" si="184"/>
        <v>0.6588858243983913</v>
      </c>
      <c r="AI483" s="31">
        <f t="shared" si="185"/>
        <v>0.9999999999999998</v>
      </c>
      <c r="AJ483" s="31">
        <f t="shared" si="186"/>
        <v>0.7205534561297174</v>
      </c>
      <c r="AK483" s="31">
        <f t="shared" si="187"/>
        <v>0.08558370126008293</v>
      </c>
      <c r="AL483" s="31">
        <f t="shared" si="188"/>
        <v>0.914416298739917</v>
      </c>
      <c r="AM483" s="31"/>
      <c r="AN483" s="17">
        <f t="shared" si="189"/>
        <v>7.747298393406356</v>
      </c>
      <c r="AO483" s="67">
        <f t="shared" si="190"/>
        <v>5.132341459371834</v>
      </c>
      <c r="AP483" s="75">
        <f t="shared" si="191"/>
        <v>0.5970663692732445</v>
      </c>
      <c r="AQ483" s="80"/>
    </row>
    <row r="484" spans="1:43" ht="12">
      <c r="A484" s="32">
        <v>1</v>
      </c>
      <c r="B484" s="41" t="s">
        <v>678</v>
      </c>
      <c r="C484" s="46" t="s">
        <v>226</v>
      </c>
      <c r="D484" s="5">
        <v>4390</v>
      </c>
      <c r="E484" s="5">
        <v>4445</v>
      </c>
      <c r="F484" s="82">
        <f t="shared" si="168"/>
        <v>0.012528473804100227</v>
      </c>
      <c r="G484" s="14">
        <f t="shared" si="169"/>
        <v>4417.5</v>
      </c>
      <c r="H484" s="14">
        <f t="shared" si="170"/>
        <v>1530.048035262702</v>
      </c>
      <c r="I484" s="14">
        <v>1651.9201938768203</v>
      </c>
      <c r="J484" s="10">
        <v>401.0698412698413</v>
      </c>
      <c r="K484" s="10">
        <v>43.5</v>
      </c>
      <c r="L484" s="17">
        <v>444.5698412698413</v>
      </c>
      <c r="M484" s="14">
        <f t="shared" si="171"/>
        <v>2096.4900351466617</v>
      </c>
      <c r="N484" s="4">
        <v>72.91666666666666</v>
      </c>
      <c r="O484" s="4">
        <v>718.0452629239699</v>
      </c>
      <c r="P484" s="26">
        <f t="shared" si="172"/>
        <v>2887.451964737298</v>
      </c>
      <c r="Q484" s="9">
        <v>137.76326988314568</v>
      </c>
      <c r="R484" s="10">
        <v>1514.1569239936741</v>
      </c>
      <c r="S484" s="11">
        <v>1651.92019387682</v>
      </c>
      <c r="T484" s="12">
        <v>138.16326988314566</v>
      </c>
      <c r="U484" s="10">
        <v>566.1991325986015</v>
      </c>
      <c r="V484" s="66">
        <v>704.3624024817472</v>
      </c>
      <c r="W484" s="51">
        <f t="shared" si="173"/>
        <v>0.47458744428900096</v>
      </c>
      <c r="X484" s="47">
        <f t="shared" si="174"/>
        <v>0.016506319562346723</v>
      </c>
      <c r="Y484" s="47">
        <f t="shared" si="175"/>
        <v>0.16254561696071756</v>
      </c>
      <c r="Z484" s="78">
        <f t="shared" si="176"/>
        <v>0.34636061918793476</v>
      </c>
      <c r="AA484" s="31">
        <f t="shared" si="177"/>
        <v>1</v>
      </c>
      <c r="AB484" s="59">
        <f t="shared" si="178"/>
        <v>0.6536393808120652</v>
      </c>
      <c r="AC484" s="59">
        <f t="shared" si="179"/>
        <v>0.02525294535014045</v>
      </c>
      <c r="AD484" s="59">
        <f t="shared" si="180"/>
        <v>0.24867782103149133</v>
      </c>
      <c r="AE484" s="51">
        <f t="shared" si="181"/>
        <v>0.0477110170370157</v>
      </c>
      <c r="AF484" s="47">
        <f t="shared" si="182"/>
        <v>0.524392073871758</v>
      </c>
      <c r="AG484" s="52">
        <f t="shared" si="183"/>
        <v>0.1539661427095943</v>
      </c>
      <c r="AH484" s="31">
        <f t="shared" si="184"/>
        <v>0.7260692336183681</v>
      </c>
      <c r="AI484" s="31">
        <f t="shared" si="185"/>
        <v>0.9999999999999998</v>
      </c>
      <c r="AJ484" s="31">
        <f t="shared" si="186"/>
        <v>0.7513221789685086</v>
      </c>
      <c r="AK484" s="31">
        <f t="shared" si="187"/>
        <v>0.03361134019071586</v>
      </c>
      <c r="AL484" s="31">
        <f t="shared" si="188"/>
        <v>0.9663886598092842</v>
      </c>
      <c r="AM484" s="31"/>
      <c r="AN484" s="17">
        <f t="shared" si="189"/>
        <v>10.99100598641438</v>
      </c>
      <c r="AO484" s="67">
        <f t="shared" si="190"/>
        <v>4.098043807717317</v>
      </c>
      <c r="AP484" s="75">
        <f t="shared" si="191"/>
        <v>0.34275211036061815</v>
      </c>
      <c r="AQ484" s="80"/>
    </row>
    <row r="485" spans="1:43" ht="12">
      <c r="A485" s="32">
        <v>1</v>
      </c>
      <c r="B485" s="41" t="s">
        <v>882</v>
      </c>
      <c r="C485" s="46" t="s">
        <v>110</v>
      </c>
      <c r="D485" s="5">
        <v>4194</v>
      </c>
      <c r="E485" s="5">
        <v>4181</v>
      </c>
      <c r="F485" s="82">
        <f t="shared" si="168"/>
        <v>-0.003099666189794945</v>
      </c>
      <c r="G485" s="14">
        <f t="shared" si="169"/>
        <v>4187.5</v>
      </c>
      <c r="H485" s="14">
        <f t="shared" si="170"/>
        <v>1380.5</v>
      </c>
      <c r="I485" s="14">
        <v>1440.8547351675118</v>
      </c>
      <c r="J485" s="10">
        <v>289.1727813852813</v>
      </c>
      <c r="K485" s="10">
        <v>68.5</v>
      </c>
      <c r="L485" s="17">
        <v>357.6727813852813</v>
      </c>
      <c r="M485" s="14">
        <f t="shared" si="171"/>
        <v>1798.527516552793</v>
      </c>
      <c r="N485" s="4">
        <v>111.5</v>
      </c>
      <c r="O485" s="4">
        <v>896.9724834472072</v>
      </c>
      <c r="P485" s="26">
        <f t="shared" si="172"/>
        <v>2807</v>
      </c>
      <c r="Q485" s="9">
        <v>247.74330850115717</v>
      </c>
      <c r="R485" s="10">
        <v>1193.1114266663542</v>
      </c>
      <c r="S485" s="11">
        <v>1440.8547351675113</v>
      </c>
      <c r="T485" s="12">
        <v>251.09330850115717</v>
      </c>
      <c r="U485" s="10">
        <v>563.5157078775977</v>
      </c>
      <c r="V485" s="66">
        <v>814.6090163787549</v>
      </c>
      <c r="W485" s="51">
        <f t="shared" si="173"/>
        <v>0.42949910843051775</v>
      </c>
      <c r="X485" s="47">
        <f t="shared" si="174"/>
        <v>0.02662686567164179</v>
      </c>
      <c r="Y485" s="47">
        <f t="shared" si="175"/>
        <v>0.21420238410679573</v>
      </c>
      <c r="Z485" s="78">
        <f t="shared" si="176"/>
        <v>0.3296716417910448</v>
      </c>
      <c r="AA485" s="31">
        <f t="shared" si="177"/>
        <v>1</v>
      </c>
      <c r="AB485" s="59">
        <f t="shared" si="178"/>
        <v>0.6703283582089552</v>
      </c>
      <c r="AC485" s="59">
        <f t="shared" si="179"/>
        <v>0.0397221232632704</v>
      </c>
      <c r="AD485" s="59">
        <f t="shared" si="180"/>
        <v>0.3195484444058451</v>
      </c>
      <c r="AE485" s="51">
        <f t="shared" si="181"/>
        <v>0.0882591052729452</v>
      </c>
      <c r="AF485" s="47">
        <f t="shared" si="182"/>
        <v>0.4250486023036531</v>
      </c>
      <c r="AG485" s="52">
        <f t="shared" si="183"/>
        <v>0.12742172475428618</v>
      </c>
      <c r="AH485" s="31">
        <f t="shared" si="184"/>
        <v>0.6407294323308844</v>
      </c>
      <c r="AI485" s="31">
        <f t="shared" si="185"/>
        <v>1</v>
      </c>
      <c r="AJ485" s="31">
        <f t="shared" si="186"/>
        <v>0.6804515555941549</v>
      </c>
      <c r="AK485" s="31">
        <f t="shared" si="187"/>
        <v>0.058376122350967265</v>
      </c>
      <c r="AL485" s="31">
        <f t="shared" si="188"/>
        <v>0.9416238776490328</v>
      </c>
      <c r="AM485" s="31"/>
      <c r="AN485" s="17">
        <f t="shared" si="189"/>
        <v>4.815917870333847</v>
      </c>
      <c r="AO485" s="67">
        <f t="shared" si="190"/>
        <v>2.244248208928279</v>
      </c>
      <c r="AP485" s="75">
        <f t="shared" si="191"/>
        <v>0.39109821005799333</v>
      </c>
      <c r="AQ485" s="80"/>
    </row>
    <row r="486" spans="1:43" ht="12">
      <c r="A486" s="32">
        <v>3</v>
      </c>
      <c r="B486" s="41" t="s">
        <v>971</v>
      </c>
      <c r="C486" s="46" t="s">
        <v>349</v>
      </c>
      <c r="D486" s="5">
        <v>10511</v>
      </c>
      <c r="E486" s="5">
        <v>10627</v>
      </c>
      <c r="F486" s="82">
        <f t="shared" si="168"/>
        <v>0.011036057463609552</v>
      </c>
      <c r="G486" s="14">
        <f t="shared" si="169"/>
        <v>10569</v>
      </c>
      <c r="H486" s="14">
        <f t="shared" si="170"/>
        <v>3726.000000000002</v>
      </c>
      <c r="I486" s="14">
        <v>3690.7498790008503</v>
      </c>
      <c r="J486" s="10">
        <v>475.66747550694924</v>
      </c>
      <c r="K486" s="10">
        <v>47</v>
      </c>
      <c r="L486" s="17">
        <v>522.6674755069492</v>
      </c>
      <c r="M486" s="14">
        <f t="shared" si="171"/>
        <v>4213.417354507799</v>
      </c>
      <c r="N486" s="4">
        <v>626.6666666666665</v>
      </c>
      <c r="O486" s="4">
        <v>2002.9159788255333</v>
      </c>
      <c r="P486" s="26">
        <f t="shared" si="172"/>
        <v>6842.999999999998</v>
      </c>
      <c r="Q486" s="9">
        <v>440.5633756953935</v>
      </c>
      <c r="R486" s="10">
        <v>3250.1865033054555</v>
      </c>
      <c r="S486" s="11">
        <v>3690.749879000849</v>
      </c>
      <c r="T486" s="12">
        <v>445.0278201398378</v>
      </c>
      <c r="U486" s="10">
        <v>546.2254896758841</v>
      </c>
      <c r="V486" s="66">
        <v>991.2533098157219</v>
      </c>
      <c r="W486" s="51">
        <f t="shared" si="173"/>
        <v>0.398658090122793</v>
      </c>
      <c r="X486" s="47">
        <f t="shared" si="174"/>
        <v>0.05929290062131389</v>
      </c>
      <c r="Y486" s="47">
        <f t="shared" si="175"/>
        <v>0.18950856077448514</v>
      </c>
      <c r="Z486" s="78">
        <f t="shared" si="176"/>
        <v>0.3525404484814081</v>
      </c>
      <c r="AA486" s="31">
        <f t="shared" si="177"/>
        <v>1</v>
      </c>
      <c r="AB486" s="59">
        <f t="shared" si="178"/>
        <v>0.6474595515185919</v>
      </c>
      <c r="AC486" s="59">
        <f t="shared" si="179"/>
        <v>0.09157776803546203</v>
      </c>
      <c r="AD486" s="59">
        <f t="shared" si="180"/>
        <v>0.29269559825011454</v>
      </c>
      <c r="AE486" s="51">
        <f t="shared" si="181"/>
        <v>0.06438161269843543</v>
      </c>
      <c r="AF486" s="47">
        <f t="shared" si="182"/>
        <v>0.4749651473484519</v>
      </c>
      <c r="AG486" s="52">
        <f t="shared" si="183"/>
        <v>0.07637987366753608</v>
      </c>
      <c r="AH486" s="31">
        <f t="shared" si="184"/>
        <v>0.6157266337144234</v>
      </c>
      <c r="AI486" s="31">
        <f t="shared" si="185"/>
        <v>1</v>
      </c>
      <c r="AJ486" s="31">
        <f t="shared" si="186"/>
        <v>0.7073044017498855</v>
      </c>
      <c r="AK486" s="31">
        <f t="shared" si="187"/>
        <v>0.1294743363803431</v>
      </c>
      <c r="AL486" s="31">
        <f t="shared" si="188"/>
        <v>0.870525663619657</v>
      </c>
      <c r="AM486" s="31"/>
      <c r="AN486" s="17">
        <f t="shared" si="189"/>
        <v>7.377341564480479</v>
      </c>
      <c r="AO486" s="67">
        <f t="shared" si="190"/>
        <v>1.227396277168128</v>
      </c>
      <c r="AP486" s="75">
        <f t="shared" si="191"/>
        <v>0.14799851184273613</v>
      </c>
      <c r="AQ486" s="80"/>
    </row>
    <row r="487" spans="1:43" ht="12">
      <c r="A487" s="32">
        <v>1</v>
      </c>
      <c r="B487" s="41" t="s">
        <v>652</v>
      </c>
      <c r="C487" s="46" t="s">
        <v>50</v>
      </c>
      <c r="D487" s="5">
        <v>10741</v>
      </c>
      <c r="E487" s="5">
        <v>10806</v>
      </c>
      <c r="F487" s="82">
        <f t="shared" si="168"/>
        <v>0.006051578065357043</v>
      </c>
      <c r="G487" s="14">
        <f t="shared" si="169"/>
        <v>10773.5</v>
      </c>
      <c r="H487" s="14">
        <f t="shared" si="170"/>
        <v>3519</v>
      </c>
      <c r="I487" s="14">
        <v>4101.682090472719</v>
      </c>
      <c r="J487" s="10">
        <v>710.2743406593407</v>
      </c>
      <c r="K487" s="10">
        <v>76</v>
      </c>
      <c r="L487" s="17">
        <v>786.2743406593407</v>
      </c>
      <c r="M487" s="14">
        <f t="shared" si="171"/>
        <v>4887.95643113206</v>
      </c>
      <c r="N487" s="4">
        <v>296</v>
      </c>
      <c r="O487" s="4">
        <v>2070.54356886794</v>
      </c>
      <c r="P487" s="26">
        <f t="shared" si="172"/>
        <v>7254.5</v>
      </c>
      <c r="Q487" s="9">
        <v>474.91021713104755</v>
      </c>
      <c r="R487" s="10">
        <v>3626.771873341669</v>
      </c>
      <c r="S487" s="11">
        <v>4101.6820904727165</v>
      </c>
      <c r="T487" s="12">
        <v>476.0669266898711</v>
      </c>
      <c r="U487" s="10">
        <v>541.3177464042361</v>
      </c>
      <c r="V487" s="66">
        <v>1017.3846730941073</v>
      </c>
      <c r="W487" s="51">
        <f t="shared" si="173"/>
        <v>0.45370180824542256</v>
      </c>
      <c r="X487" s="47">
        <f t="shared" si="174"/>
        <v>0.027474822481087853</v>
      </c>
      <c r="Y487" s="47">
        <f t="shared" si="175"/>
        <v>0.19218857092569175</v>
      </c>
      <c r="Z487" s="78">
        <f t="shared" si="176"/>
        <v>0.32663479834779785</v>
      </c>
      <c r="AA487" s="31">
        <f t="shared" si="177"/>
        <v>1</v>
      </c>
      <c r="AB487" s="59">
        <f t="shared" si="178"/>
        <v>0.6733652016522021</v>
      </c>
      <c r="AC487" s="59">
        <f t="shared" si="179"/>
        <v>0.04080226066579364</v>
      </c>
      <c r="AD487" s="59">
        <f t="shared" si="180"/>
        <v>0.2854150622190282</v>
      </c>
      <c r="AE487" s="51">
        <f t="shared" si="181"/>
        <v>0.06546422456834344</v>
      </c>
      <c r="AF487" s="47">
        <f t="shared" si="182"/>
        <v>0.49993409240356596</v>
      </c>
      <c r="AG487" s="52">
        <f t="shared" si="183"/>
        <v>0.10838436014326842</v>
      </c>
      <c r="AH487" s="31">
        <f t="shared" si="184"/>
        <v>0.6737826771151779</v>
      </c>
      <c r="AI487" s="31">
        <f t="shared" si="185"/>
        <v>0.9999999999999998</v>
      </c>
      <c r="AJ487" s="31">
        <f t="shared" si="186"/>
        <v>0.7145849377809719</v>
      </c>
      <c r="AK487" s="31">
        <f t="shared" si="187"/>
        <v>0.057099245322044544</v>
      </c>
      <c r="AL487" s="31">
        <f t="shared" si="188"/>
        <v>0.9429007546779554</v>
      </c>
      <c r="AM487" s="31"/>
      <c r="AN487" s="17">
        <f t="shared" si="189"/>
        <v>7.636752679803668</v>
      </c>
      <c r="AO487" s="67">
        <f t="shared" si="190"/>
        <v>1.1370622827509964</v>
      </c>
      <c r="AP487" s="75">
        <f t="shared" si="191"/>
        <v>0.13197457395871692</v>
      </c>
      <c r="AQ487" s="80"/>
    </row>
    <row r="488" spans="1:43" ht="12">
      <c r="A488" s="32">
        <v>1</v>
      </c>
      <c r="B488" s="41" t="s">
        <v>709</v>
      </c>
      <c r="C488" s="46" t="s">
        <v>209</v>
      </c>
      <c r="D488" s="5">
        <v>7743</v>
      </c>
      <c r="E488" s="5">
        <v>7796</v>
      </c>
      <c r="F488" s="82">
        <f t="shared" si="168"/>
        <v>0.006844892160661242</v>
      </c>
      <c r="G488" s="14">
        <f t="shared" si="169"/>
        <v>7769.5</v>
      </c>
      <c r="H488" s="14">
        <f t="shared" si="170"/>
        <v>2819.416666666666</v>
      </c>
      <c r="I488" s="14">
        <v>2974.1690615175435</v>
      </c>
      <c r="J488" s="10">
        <v>500.04357741764056</v>
      </c>
      <c r="K488" s="10">
        <v>101.75</v>
      </c>
      <c r="L488" s="17">
        <v>601.7935774176406</v>
      </c>
      <c r="M488" s="14">
        <f t="shared" si="171"/>
        <v>3575.9626389351843</v>
      </c>
      <c r="N488" s="4">
        <v>169.16666666666669</v>
      </c>
      <c r="O488" s="4">
        <v>1204.9540277314827</v>
      </c>
      <c r="P488" s="26">
        <f t="shared" si="172"/>
        <v>4950.083333333334</v>
      </c>
      <c r="Q488" s="9">
        <v>273.3344418021673</v>
      </c>
      <c r="R488" s="10">
        <v>2700.834619715376</v>
      </c>
      <c r="S488" s="11">
        <v>2974.1690615175435</v>
      </c>
      <c r="T488" s="12">
        <v>273.3344418021673</v>
      </c>
      <c r="U488" s="10">
        <v>523.9848188535575</v>
      </c>
      <c r="V488" s="66">
        <v>797.3192606557247</v>
      </c>
      <c r="W488" s="51">
        <f t="shared" si="173"/>
        <v>0.46025646939123294</v>
      </c>
      <c r="X488" s="47">
        <f t="shared" si="174"/>
        <v>0.021773172876847505</v>
      </c>
      <c r="Y488" s="47">
        <f t="shared" si="175"/>
        <v>0.1550877183514361</v>
      </c>
      <c r="Z488" s="78">
        <f t="shared" si="176"/>
        <v>0.36288263938048343</v>
      </c>
      <c r="AA488" s="31">
        <f t="shared" si="177"/>
        <v>1</v>
      </c>
      <c r="AB488" s="59">
        <f t="shared" si="178"/>
        <v>0.6371173606195165</v>
      </c>
      <c r="AC488" s="59">
        <f t="shared" si="179"/>
        <v>0.034174508846652414</v>
      </c>
      <c r="AD488" s="59">
        <f t="shared" si="180"/>
        <v>0.2434209581114424</v>
      </c>
      <c r="AE488" s="51">
        <f t="shared" si="181"/>
        <v>0.055218149553475655</v>
      </c>
      <c r="AF488" s="47">
        <f t="shared" si="182"/>
        <v>0.545613970077684</v>
      </c>
      <c r="AG488" s="52">
        <f t="shared" si="183"/>
        <v>0.12157241341074537</v>
      </c>
      <c r="AH488" s="31">
        <f t="shared" si="184"/>
        <v>0.7224045330419051</v>
      </c>
      <c r="AI488" s="31">
        <f t="shared" si="185"/>
        <v>1</v>
      </c>
      <c r="AJ488" s="31">
        <f t="shared" si="186"/>
        <v>0.7565790418885575</v>
      </c>
      <c r="AK488" s="31">
        <f t="shared" si="187"/>
        <v>0.04516977996290604</v>
      </c>
      <c r="AL488" s="31">
        <f t="shared" si="188"/>
        <v>0.9548302200370941</v>
      </c>
      <c r="AM488" s="31"/>
      <c r="AN488" s="17">
        <f t="shared" si="189"/>
        <v>9.8810621958508</v>
      </c>
      <c r="AO488" s="67">
        <f t="shared" si="190"/>
        <v>1.917009855760529</v>
      </c>
      <c r="AP488" s="75">
        <f t="shared" si="191"/>
        <v>0.17617855878918964</v>
      </c>
      <c r="AQ488" s="80"/>
    </row>
    <row r="489" spans="1:43" ht="12">
      <c r="A489" s="32">
        <v>3</v>
      </c>
      <c r="B489" s="41" t="s">
        <v>1075</v>
      </c>
      <c r="C489" s="46" t="s">
        <v>403</v>
      </c>
      <c r="D489" s="5">
        <v>4193</v>
      </c>
      <c r="E489" s="5">
        <v>4248</v>
      </c>
      <c r="F489" s="82">
        <f t="shared" si="168"/>
        <v>0.013117099928452182</v>
      </c>
      <c r="G489" s="14">
        <f t="shared" si="169"/>
        <v>4220.5</v>
      </c>
      <c r="H489" s="14">
        <f t="shared" si="170"/>
        <v>1330.5</v>
      </c>
      <c r="I489" s="14">
        <v>1591.0037879483498</v>
      </c>
      <c r="J489" s="10">
        <v>244.59226190476193</v>
      </c>
      <c r="K489" s="10">
        <v>15</v>
      </c>
      <c r="L489" s="17">
        <v>259.5922619047619</v>
      </c>
      <c r="M489" s="14">
        <f t="shared" si="171"/>
        <v>1850.5960498531117</v>
      </c>
      <c r="N489" s="4">
        <v>182.25</v>
      </c>
      <c r="O489" s="4">
        <v>857.1539501468884</v>
      </c>
      <c r="P489" s="26">
        <f t="shared" si="172"/>
        <v>2890</v>
      </c>
      <c r="Q489" s="9">
        <v>148.7119580633825</v>
      </c>
      <c r="R489" s="10">
        <v>1442.2918298849686</v>
      </c>
      <c r="S489" s="11">
        <v>1591.0037879483511</v>
      </c>
      <c r="T489" s="12">
        <v>148.9619580633825</v>
      </c>
      <c r="U489" s="10">
        <v>523.1017197432063</v>
      </c>
      <c r="V489" s="66">
        <v>672.0636778065889</v>
      </c>
      <c r="W489" s="51">
        <f t="shared" si="173"/>
        <v>0.43847791727357227</v>
      </c>
      <c r="X489" s="47">
        <f t="shared" si="174"/>
        <v>0.043182087430399245</v>
      </c>
      <c r="Y489" s="47">
        <f t="shared" si="175"/>
        <v>0.2030929866477641</v>
      </c>
      <c r="Z489" s="78">
        <f t="shared" si="176"/>
        <v>0.31524700864826444</v>
      </c>
      <c r="AA489" s="31">
        <f t="shared" si="177"/>
        <v>1</v>
      </c>
      <c r="AB489" s="59">
        <f t="shared" si="178"/>
        <v>0.6847529913517356</v>
      </c>
      <c r="AC489" s="59">
        <f t="shared" si="179"/>
        <v>0.06306228373702422</v>
      </c>
      <c r="AD489" s="59">
        <f t="shared" si="180"/>
        <v>0.29659306233456345</v>
      </c>
      <c r="AE489" s="51">
        <f t="shared" si="181"/>
        <v>0.05145742493542647</v>
      </c>
      <c r="AF489" s="47">
        <f t="shared" si="182"/>
        <v>0.49906291691521404</v>
      </c>
      <c r="AG489" s="52">
        <f t="shared" si="183"/>
        <v>0.08982431207777229</v>
      </c>
      <c r="AH489" s="31">
        <f t="shared" si="184"/>
        <v>0.6403446539284128</v>
      </c>
      <c r="AI489" s="31">
        <f t="shared" si="185"/>
        <v>1.0000000000000004</v>
      </c>
      <c r="AJ489" s="31">
        <f t="shared" si="186"/>
        <v>0.7034069376654366</v>
      </c>
      <c r="AK489" s="31">
        <f t="shared" si="187"/>
        <v>0.08965263258040072</v>
      </c>
      <c r="AL489" s="31">
        <f t="shared" si="188"/>
        <v>0.9103473674195993</v>
      </c>
      <c r="AM489" s="31"/>
      <c r="AN489" s="17">
        <f t="shared" si="189"/>
        <v>9.698559878219408</v>
      </c>
      <c r="AO489" s="67">
        <f t="shared" si="190"/>
        <v>3.511646372966106</v>
      </c>
      <c r="AP489" s="75">
        <f t="shared" si="191"/>
        <v>0.32878722458465187</v>
      </c>
      <c r="AQ489" s="80"/>
    </row>
    <row r="490" spans="1:43" ht="12">
      <c r="A490" s="32">
        <v>3</v>
      </c>
      <c r="B490" s="41" t="s">
        <v>1007</v>
      </c>
      <c r="C490" s="46" t="s">
        <v>363</v>
      </c>
      <c r="D490" s="5">
        <v>6817</v>
      </c>
      <c r="E490" s="5">
        <v>6776</v>
      </c>
      <c r="F490" s="82">
        <f t="shared" si="168"/>
        <v>-0.006014375825143025</v>
      </c>
      <c r="G490" s="14">
        <f t="shared" si="169"/>
        <v>6796.5</v>
      </c>
      <c r="H490" s="14">
        <f t="shared" si="170"/>
        <v>2251.5</v>
      </c>
      <c r="I490" s="14">
        <v>2082.4792622100235</v>
      </c>
      <c r="J490" s="10">
        <v>272.17261904761904</v>
      </c>
      <c r="K490" s="10">
        <v>24</v>
      </c>
      <c r="L490" s="17">
        <v>296.17261904761904</v>
      </c>
      <c r="M490" s="14">
        <f t="shared" si="171"/>
        <v>2378.6518812576423</v>
      </c>
      <c r="N490" s="4">
        <v>586.25</v>
      </c>
      <c r="O490" s="4">
        <v>1580.0981187423577</v>
      </c>
      <c r="P490" s="26">
        <f t="shared" si="172"/>
        <v>4545</v>
      </c>
      <c r="Q490" s="9">
        <v>272.1321543163713</v>
      </c>
      <c r="R490" s="10">
        <v>1810.3471078936518</v>
      </c>
      <c r="S490" s="11">
        <v>2082.479262210023</v>
      </c>
      <c r="T490" s="12">
        <v>273.1321543163713</v>
      </c>
      <c r="U490" s="10">
        <v>522.2404758784326</v>
      </c>
      <c r="V490" s="66">
        <v>795.3726301948038</v>
      </c>
      <c r="W490" s="51">
        <f t="shared" si="173"/>
        <v>0.34998188497868643</v>
      </c>
      <c r="X490" s="47">
        <f t="shared" si="174"/>
        <v>0.08625763260501729</v>
      </c>
      <c r="Y490" s="47">
        <f t="shared" si="175"/>
        <v>0.23248703284666486</v>
      </c>
      <c r="Z490" s="78">
        <f t="shared" si="176"/>
        <v>0.33127344956963145</v>
      </c>
      <c r="AA490" s="31">
        <f t="shared" si="177"/>
        <v>1</v>
      </c>
      <c r="AB490" s="59">
        <f t="shared" si="178"/>
        <v>0.6687265504303685</v>
      </c>
      <c r="AC490" s="59">
        <f t="shared" si="179"/>
        <v>0.12898789878987899</v>
      </c>
      <c r="AD490" s="59">
        <f t="shared" si="180"/>
        <v>0.3476563517584945</v>
      </c>
      <c r="AE490" s="51">
        <f t="shared" si="181"/>
        <v>0.05987506145574727</v>
      </c>
      <c r="AF490" s="47">
        <f t="shared" si="182"/>
        <v>0.398316195356139</v>
      </c>
      <c r="AG490" s="52">
        <f t="shared" si="183"/>
        <v>0.06516449263974017</v>
      </c>
      <c r="AH490" s="31">
        <f t="shared" si="184"/>
        <v>0.5233557494516264</v>
      </c>
      <c r="AI490" s="31">
        <f t="shared" si="185"/>
        <v>1</v>
      </c>
      <c r="AJ490" s="31">
        <f t="shared" si="186"/>
        <v>0.6523436482415055</v>
      </c>
      <c r="AK490" s="31">
        <f t="shared" si="187"/>
        <v>0.19772998347969828</v>
      </c>
      <c r="AL490" s="31">
        <f t="shared" si="188"/>
        <v>0.8022700165203017</v>
      </c>
      <c r="AM490" s="31"/>
      <c r="AN490" s="17">
        <f t="shared" si="189"/>
        <v>6.652455724835095</v>
      </c>
      <c r="AO490" s="67">
        <f t="shared" si="190"/>
        <v>1.9120431909072007</v>
      </c>
      <c r="AP490" s="75">
        <f t="shared" si="191"/>
        <v>0.2507782359975133</v>
      </c>
      <c r="AQ490" s="80"/>
    </row>
    <row r="491" spans="1:43" ht="12">
      <c r="A491" s="32">
        <v>3</v>
      </c>
      <c r="B491" s="41" t="s">
        <v>942</v>
      </c>
      <c r="C491" s="46" t="s">
        <v>586</v>
      </c>
      <c r="D491" s="5">
        <v>6364</v>
      </c>
      <c r="E491" s="5">
        <v>6435</v>
      </c>
      <c r="F491" s="82">
        <f t="shared" si="168"/>
        <v>0.011156505342551854</v>
      </c>
      <c r="G491" s="14">
        <f t="shared" si="169"/>
        <v>6399.5</v>
      </c>
      <c r="H491" s="14">
        <f t="shared" si="170"/>
        <v>2225</v>
      </c>
      <c r="I491" s="14">
        <v>2302.7082777474607</v>
      </c>
      <c r="J491" s="10">
        <v>500.7943448364502</v>
      </c>
      <c r="K491" s="10">
        <v>32.75</v>
      </c>
      <c r="L491" s="17">
        <v>533.5443448364501</v>
      </c>
      <c r="M491" s="14">
        <f t="shared" si="171"/>
        <v>2836.252622583911</v>
      </c>
      <c r="N491" s="4">
        <v>253.25</v>
      </c>
      <c r="O491" s="4">
        <v>1084.9973774160892</v>
      </c>
      <c r="P491" s="26">
        <f t="shared" si="172"/>
        <v>4174.5</v>
      </c>
      <c r="Q491" s="9">
        <v>183.292920274785</v>
      </c>
      <c r="R491" s="10">
        <v>2119.415357472674</v>
      </c>
      <c r="S491" s="11">
        <v>2302.708277747459</v>
      </c>
      <c r="T491" s="12">
        <v>185.19292027478497</v>
      </c>
      <c r="U491" s="10">
        <v>515.3833430138028</v>
      </c>
      <c r="V491" s="66">
        <v>700.5762632885878</v>
      </c>
      <c r="W491" s="51">
        <f t="shared" si="173"/>
        <v>0.4431990972082055</v>
      </c>
      <c r="X491" s="47">
        <f t="shared" si="174"/>
        <v>0.039573404172200954</v>
      </c>
      <c r="Y491" s="47">
        <f t="shared" si="175"/>
        <v>0.1695440858529712</v>
      </c>
      <c r="Z491" s="78">
        <f t="shared" si="176"/>
        <v>0.3476834127666224</v>
      </c>
      <c r="AA491" s="31">
        <f t="shared" si="177"/>
        <v>1</v>
      </c>
      <c r="AB491" s="59">
        <f t="shared" si="178"/>
        <v>0.6523165872333776</v>
      </c>
      <c r="AC491" s="59">
        <f t="shared" si="179"/>
        <v>0.06066594801772667</v>
      </c>
      <c r="AD491" s="59">
        <f t="shared" si="180"/>
        <v>0.25991073839168505</v>
      </c>
      <c r="AE491" s="51">
        <f t="shared" si="181"/>
        <v>0.04390775428788717</v>
      </c>
      <c r="AF491" s="47">
        <f t="shared" si="182"/>
        <v>0.5077052000174089</v>
      </c>
      <c r="AG491" s="52">
        <f t="shared" si="183"/>
        <v>0.1278103592852917</v>
      </c>
      <c r="AH491" s="31">
        <f t="shared" si="184"/>
        <v>0.6794233135905878</v>
      </c>
      <c r="AI491" s="31">
        <f t="shared" si="185"/>
        <v>0.9999999999999996</v>
      </c>
      <c r="AJ491" s="31">
        <f t="shared" si="186"/>
        <v>0.740089261608315</v>
      </c>
      <c r="AK491" s="31">
        <f t="shared" si="187"/>
        <v>0.08197112316680732</v>
      </c>
      <c r="AL491" s="31">
        <f t="shared" si="188"/>
        <v>0.9180288768331927</v>
      </c>
      <c r="AM491" s="31"/>
      <c r="AN491" s="17">
        <f t="shared" si="189"/>
        <v>11.5629962919208</v>
      </c>
      <c r="AO491" s="67">
        <f t="shared" si="190"/>
        <v>2.782953809730355</v>
      </c>
      <c r="AP491" s="75">
        <f t="shared" si="191"/>
        <v>0.2238161681157276</v>
      </c>
      <c r="AQ491" s="80"/>
    </row>
    <row r="492" spans="1:43" ht="12">
      <c r="A492" s="32">
        <v>3</v>
      </c>
      <c r="B492" s="41" t="s">
        <v>1102</v>
      </c>
      <c r="C492" s="46" t="s">
        <v>498</v>
      </c>
      <c r="D492" s="5">
        <v>4988</v>
      </c>
      <c r="E492" s="5">
        <v>5008</v>
      </c>
      <c r="F492" s="82">
        <f t="shared" si="168"/>
        <v>0.00400962309542903</v>
      </c>
      <c r="G492" s="14">
        <f t="shared" si="169"/>
        <v>4998</v>
      </c>
      <c r="H492" s="14">
        <f t="shared" si="170"/>
        <v>1675.0000000000005</v>
      </c>
      <c r="I492" s="14">
        <v>1676.399772994364</v>
      </c>
      <c r="J492" s="10">
        <v>388.83947368421053</v>
      </c>
      <c r="K492" s="10">
        <v>65</v>
      </c>
      <c r="L492" s="17">
        <v>453.83947368421053</v>
      </c>
      <c r="M492" s="14">
        <f t="shared" si="171"/>
        <v>2130.2392466785745</v>
      </c>
      <c r="N492" s="4">
        <v>246</v>
      </c>
      <c r="O492" s="4">
        <v>946.760753321425</v>
      </c>
      <c r="P492" s="26">
        <f t="shared" si="172"/>
        <v>3322.9999999999995</v>
      </c>
      <c r="Q492" s="9">
        <v>389.4400743465493</v>
      </c>
      <c r="R492" s="10">
        <v>1286.9596986478155</v>
      </c>
      <c r="S492" s="11">
        <v>1676.3997729943649</v>
      </c>
      <c r="T492" s="12">
        <v>396.5419974234723</v>
      </c>
      <c r="U492" s="10">
        <v>513.0195568788034</v>
      </c>
      <c r="V492" s="66">
        <v>909.5615543022757</v>
      </c>
      <c r="W492" s="51">
        <f t="shared" si="173"/>
        <v>0.42621833667038306</v>
      </c>
      <c r="X492" s="47">
        <f t="shared" si="174"/>
        <v>0.04921968787515006</v>
      </c>
      <c r="Y492" s="47">
        <f t="shared" si="175"/>
        <v>0.1894279218330182</v>
      </c>
      <c r="Z492" s="78">
        <f t="shared" si="176"/>
        <v>0.33513405362144866</v>
      </c>
      <c r="AA492" s="31">
        <f t="shared" si="177"/>
        <v>1</v>
      </c>
      <c r="AB492" s="59">
        <f t="shared" si="178"/>
        <v>0.6648659463785513</v>
      </c>
      <c r="AC492" s="59">
        <f t="shared" si="179"/>
        <v>0.07402949142341259</v>
      </c>
      <c r="AD492" s="59">
        <f t="shared" si="180"/>
        <v>0.28491145149606534</v>
      </c>
      <c r="AE492" s="51">
        <f t="shared" si="181"/>
        <v>0.11719532782020745</v>
      </c>
      <c r="AF492" s="47">
        <f t="shared" si="182"/>
        <v>0.3872885039566102</v>
      </c>
      <c r="AG492" s="52">
        <f t="shared" si="183"/>
        <v>0.13657522530370467</v>
      </c>
      <c r="AH492" s="31">
        <f t="shared" si="184"/>
        <v>0.6410590570805224</v>
      </c>
      <c r="AI492" s="31">
        <f t="shared" si="185"/>
        <v>1.0000000000000002</v>
      </c>
      <c r="AJ492" s="31">
        <f t="shared" si="186"/>
        <v>0.7150885485039347</v>
      </c>
      <c r="AK492" s="31">
        <f t="shared" si="187"/>
        <v>0.1035249292948302</v>
      </c>
      <c r="AL492" s="31">
        <f t="shared" si="188"/>
        <v>0.8964750707051699</v>
      </c>
      <c r="AM492" s="31"/>
      <c r="AN492" s="17">
        <f t="shared" si="189"/>
        <v>3.3046411589953486</v>
      </c>
      <c r="AO492" s="67">
        <f t="shared" si="190"/>
        <v>1.2937332242540334</v>
      </c>
      <c r="AP492" s="75">
        <f t="shared" si="191"/>
        <v>0.30602459219047384</v>
      </c>
      <c r="AQ492" s="80"/>
    </row>
    <row r="493" spans="1:43" ht="12">
      <c r="A493" s="32">
        <v>3</v>
      </c>
      <c r="B493" s="41" t="s">
        <v>1042</v>
      </c>
      <c r="C493" s="46" t="s">
        <v>450</v>
      </c>
      <c r="D493" s="5">
        <v>3556</v>
      </c>
      <c r="E493" s="5">
        <v>3563</v>
      </c>
      <c r="F493" s="82">
        <f t="shared" si="168"/>
        <v>0.001968503937007874</v>
      </c>
      <c r="G493" s="14">
        <f t="shared" si="169"/>
        <v>3559.5</v>
      </c>
      <c r="H493" s="14">
        <f t="shared" si="170"/>
        <v>1138.8622807017546</v>
      </c>
      <c r="I493" s="14">
        <v>1332.0661217218742</v>
      </c>
      <c r="J493" s="10">
        <v>205.93253968253973</v>
      </c>
      <c r="K493" s="10">
        <v>18.5</v>
      </c>
      <c r="L493" s="17">
        <v>224.43253968253973</v>
      </c>
      <c r="M493" s="14">
        <f t="shared" si="171"/>
        <v>1556.498661404414</v>
      </c>
      <c r="N493" s="4">
        <v>192.75</v>
      </c>
      <c r="O493" s="4">
        <v>671.3890578938316</v>
      </c>
      <c r="P493" s="26">
        <f t="shared" si="172"/>
        <v>2420.6377192982454</v>
      </c>
      <c r="Q493" s="9">
        <v>199.55815801600545</v>
      </c>
      <c r="R493" s="10">
        <v>1132.507963705869</v>
      </c>
      <c r="S493" s="11">
        <v>1332.0661217218744</v>
      </c>
      <c r="T493" s="12">
        <v>201.21440801600548</v>
      </c>
      <c r="U493" s="10">
        <v>509.9057950365225</v>
      </c>
      <c r="V493" s="66">
        <v>711.1202030525279</v>
      </c>
      <c r="W493" s="51">
        <f t="shared" si="173"/>
        <v>0.43728014086372075</v>
      </c>
      <c r="X493" s="47">
        <f t="shared" si="174"/>
        <v>0.05415086388537716</v>
      </c>
      <c r="Y493" s="47">
        <f t="shared" si="175"/>
        <v>0.1886189234144772</v>
      </c>
      <c r="Z493" s="78">
        <f t="shared" si="176"/>
        <v>0.31995007183642493</v>
      </c>
      <c r="AA493" s="31">
        <f t="shared" si="177"/>
        <v>1</v>
      </c>
      <c r="AB493" s="59">
        <f t="shared" si="178"/>
        <v>0.680049928163575</v>
      </c>
      <c r="AC493" s="59">
        <f t="shared" si="179"/>
        <v>0.0796277767892831</v>
      </c>
      <c r="AD493" s="59">
        <f t="shared" si="180"/>
        <v>0.2773604048806075</v>
      </c>
      <c r="AE493" s="51">
        <f t="shared" si="181"/>
        <v>0.08244032406214769</v>
      </c>
      <c r="AF493" s="47">
        <f t="shared" si="182"/>
        <v>0.46785520802104524</v>
      </c>
      <c r="AG493" s="52">
        <f t="shared" si="183"/>
        <v>0.0927162862469167</v>
      </c>
      <c r="AH493" s="31">
        <f t="shared" si="184"/>
        <v>0.6430118183301097</v>
      </c>
      <c r="AI493" s="31">
        <f t="shared" si="185"/>
        <v>1.0000000000000002</v>
      </c>
      <c r="AJ493" s="31">
        <f t="shared" si="186"/>
        <v>0.7226395951193926</v>
      </c>
      <c r="AK493" s="31">
        <f t="shared" si="187"/>
        <v>0.11019016578537633</v>
      </c>
      <c r="AL493" s="31">
        <f t="shared" si="188"/>
        <v>0.8898098342146237</v>
      </c>
      <c r="AM493" s="31"/>
      <c r="AN493" s="17">
        <f t="shared" si="189"/>
        <v>5.675077255498805</v>
      </c>
      <c r="AO493" s="67">
        <f t="shared" si="190"/>
        <v>2.5341415660252435</v>
      </c>
      <c r="AP493" s="75">
        <f t="shared" si="191"/>
        <v>0.38279315622665994</v>
      </c>
      <c r="AQ493" s="80"/>
    </row>
    <row r="494" spans="1:43" ht="12">
      <c r="A494" s="32">
        <v>1</v>
      </c>
      <c r="B494" s="41" t="s">
        <v>835</v>
      </c>
      <c r="C494" s="46" t="s">
        <v>168</v>
      </c>
      <c r="D494" s="5">
        <v>7068</v>
      </c>
      <c r="E494" s="5">
        <v>7212</v>
      </c>
      <c r="F494" s="82">
        <f t="shared" si="168"/>
        <v>0.02037351443123939</v>
      </c>
      <c r="G494" s="14">
        <f t="shared" si="169"/>
        <v>7140</v>
      </c>
      <c r="H494" s="14">
        <f t="shared" si="170"/>
        <v>2597.5</v>
      </c>
      <c r="I494" s="14">
        <v>2547.7282163456985</v>
      </c>
      <c r="J494" s="10">
        <v>334.19779800809204</v>
      </c>
      <c r="K494" s="10">
        <v>50.5</v>
      </c>
      <c r="L494" s="17">
        <v>384.69779800809204</v>
      </c>
      <c r="M494" s="14">
        <f t="shared" si="171"/>
        <v>2932.4260143537904</v>
      </c>
      <c r="N494" s="4">
        <v>205.75</v>
      </c>
      <c r="O494" s="4">
        <v>1404.3239856462094</v>
      </c>
      <c r="P494" s="26">
        <f t="shared" si="172"/>
        <v>4542.5</v>
      </c>
      <c r="Q494" s="9">
        <v>282.57186376725406</v>
      </c>
      <c r="R494" s="10">
        <v>2265.1563525784445</v>
      </c>
      <c r="S494" s="11">
        <v>2547.7282163456985</v>
      </c>
      <c r="T494" s="12">
        <v>283.7718637672541</v>
      </c>
      <c r="U494" s="10">
        <v>505.7874630674904</v>
      </c>
      <c r="V494" s="66">
        <v>789.5593268347445</v>
      </c>
      <c r="W494" s="51">
        <f t="shared" si="173"/>
        <v>0.41070392357896224</v>
      </c>
      <c r="X494" s="47">
        <f t="shared" si="174"/>
        <v>0.02881652661064426</v>
      </c>
      <c r="Y494" s="47">
        <f t="shared" si="175"/>
        <v>0.19668403160311057</v>
      </c>
      <c r="Z494" s="78">
        <f t="shared" si="176"/>
        <v>0.3637955182072829</v>
      </c>
      <c r="AA494" s="31">
        <f t="shared" si="177"/>
        <v>1</v>
      </c>
      <c r="AB494" s="59">
        <f t="shared" si="178"/>
        <v>0.636204481792717</v>
      </c>
      <c r="AC494" s="59">
        <f t="shared" si="179"/>
        <v>0.04529444138690149</v>
      </c>
      <c r="AD494" s="59">
        <f t="shared" si="180"/>
        <v>0.30915222578892887</v>
      </c>
      <c r="AE494" s="51">
        <f t="shared" si="181"/>
        <v>0.06220624408745274</v>
      </c>
      <c r="AF494" s="47">
        <f t="shared" si="182"/>
        <v>0.49865852560890356</v>
      </c>
      <c r="AG494" s="52">
        <f t="shared" si="183"/>
        <v>0.08468856312781332</v>
      </c>
      <c r="AH494" s="31">
        <f t="shared" si="184"/>
        <v>0.6455533328241697</v>
      </c>
      <c r="AI494" s="31">
        <f t="shared" si="185"/>
        <v>1</v>
      </c>
      <c r="AJ494" s="31">
        <f t="shared" si="186"/>
        <v>0.6908477742110711</v>
      </c>
      <c r="AK494" s="31">
        <f t="shared" si="187"/>
        <v>0.06556356273800908</v>
      </c>
      <c r="AL494" s="31">
        <f t="shared" si="188"/>
        <v>0.9344364372619909</v>
      </c>
      <c r="AM494" s="31"/>
      <c r="AN494" s="17">
        <f t="shared" si="189"/>
        <v>8.016213370925655</v>
      </c>
      <c r="AO494" s="67">
        <f t="shared" si="190"/>
        <v>1.7823735459634242</v>
      </c>
      <c r="AP494" s="75">
        <f t="shared" si="191"/>
        <v>0.1985248896732636</v>
      </c>
      <c r="AQ494" s="80"/>
    </row>
    <row r="495" spans="1:43" ht="12">
      <c r="A495" s="32">
        <v>3</v>
      </c>
      <c r="B495" s="41" t="s">
        <v>959</v>
      </c>
      <c r="C495" s="46" t="s">
        <v>338</v>
      </c>
      <c r="D495" s="5">
        <v>7847</v>
      </c>
      <c r="E495" s="5">
        <v>7859</v>
      </c>
      <c r="F495" s="82">
        <f t="shared" si="168"/>
        <v>0.0015292468459283802</v>
      </c>
      <c r="G495" s="14">
        <f t="shared" si="169"/>
        <v>7853</v>
      </c>
      <c r="H495" s="14">
        <f t="shared" si="170"/>
        <v>2765</v>
      </c>
      <c r="I495" s="14">
        <v>2716.6515182867656</v>
      </c>
      <c r="J495" s="10">
        <v>418.5303030303031</v>
      </c>
      <c r="K495" s="10">
        <v>105.5</v>
      </c>
      <c r="L495" s="17">
        <v>524.0303030303031</v>
      </c>
      <c r="M495" s="14">
        <f t="shared" si="171"/>
        <v>3240.6818213170686</v>
      </c>
      <c r="N495" s="4">
        <v>387.0833333333333</v>
      </c>
      <c r="O495" s="4">
        <v>1460.2348453495977</v>
      </c>
      <c r="P495" s="26">
        <f t="shared" si="172"/>
        <v>5088</v>
      </c>
      <c r="Q495" s="9">
        <v>338.770534261082</v>
      </c>
      <c r="R495" s="10">
        <v>2377.880984025683</v>
      </c>
      <c r="S495" s="11">
        <v>2716.651518286765</v>
      </c>
      <c r="T495" s="12">
        <v>345.56527110318723</v>
      </c>
      <c r="U495" s="10">
        <v>496.61025776184994</v>
      </c>
      <c r="V495" s="66">
        <v>842.1755288650372</v>
      </c>
      <c r="W495" s="51">
        <f t="shared" si="173"/>
        <v>0.41266800220515326</v>
      </c>
      <c r="X495" s="47">
        <f t="shared" si="174"/>
        <v>0.04929114138970245</v>
      </c>
      <c r="Y495" s="47">
        <f t="shared" si="175"/>
        <v>0.18594611554177992</v>
      </c>
      <c r="Z495" s="78">
        <f t="shared" si="176"/>
        <v>0.35209474086336434</v>
      </c>
      <c r="AA495" s="31">
        <f t="shared" si="177"/>
        <v>1</v>
      </c>
      <c r="AB495" s="59">
        <f t="shared" si="178"/>
        <v>0.6479052591366357</v>
      </c>
      <c r="AC495" s="59">
        <f t="shared" si="179"/>
        <v>0.07607769916142557</v>
      </c>
      <c r="AD495" s="59">
        <f t="shared" si="180"/>
        <v>0.2869958422463832</v>
      </c>
      <c r="AE495" s="51">
        <f t="shared" si="181"/>
        <v>0.06658225909219379</v>
      </c>
      <c r="AF495" s="47">
        <f t="shared" si="182"/>
        <v>0.4673508223320918</v>
      </c>
      <c r="AG495" s="52">
        <f t="shared" si="183"/>
        <v>0.10299337716790549</v>
      </c>
      <c r="AH495" s="31">
        <f t="shared" si="184"/>
        <v>0.636926458592191</v>
      </c>
      <c r="AI495" s="31">
        <f t="shared" si="185"/>
        <v>0.9999999999999998</v>
      </c>
      <c r="AJ495" s="31">
        <f t="shared" si="186"/>
        <v>0.7130041577536168</v>
      </c>
      <c r="AK495" s="31">
        <f t="shared" si="187"/>
        <v>0.10670021813212864</v>
      </c>
      <c r="AL495" s="31">
        <f t="shared" si="188"/>
        <v>0.8932997818678713</v>
      </c>
      <c r="AM495" s="31"/>
      <c r="AN495" s="17">
        <f t="shared" si="189"/>
        <v>7.019149375586218</v>
      </c>
      <c r="AO495" s="67">
        <f t="shared" si="190"/>
        <v>1.4370953891763043</v>
      </c>
      <c r="AP495" s="75">
        <f t="shared" si="191"/>
        <v>0.18280234119797348</v>
      </c>
      <c r="AQ495" s="80"/>
    </row>
    <row r="496" spans="1:43" ht="12">
      <c r="A496" s="32">
        <v>3</v>
      </c>
      <c r="B496" s="41" t="s">
        <v>969</v>
      </c>
      <c r="C496" s="46" t="s">
        <v>381</v>
      </c>
      <c r="D496" s="5">
        <v>8129</v>
      </c>
      <c r="E496" s="5">
        <v>8155</v>
      </c>
      <c r="F496" s="82">
        <f t="shared" si="168"/>
        <v>0.0031984253905769466</v>
      </c>
      <c r="G496" s="14">
        <f t="shared" si="169"/>
        <v>8142</v>
      </c>
      <c r="H496" s="14">
        <f t="shared" si="170"/>
        <v>2721.5</v>
      </c>
      <c r="I496" s="14">
        <v>2907.153709759533</v>
      </c>
      <c r="J496" s="10">
        <v>532.5863802863804</v>
      </c>
      <c r="K496" s="10">
        <v>59.5</v>
      </c>
      <c r="L496" s="17">
        <v>592.0863802863804</v>
      </c>
      <c r="M496" s="14">
        <f t="shared" si="171"/>
        <v>3499.2400900459133</v>
      </c>
      <c r="N496" s="4">
        <v>342.1666666666667</v>
      </c>
      <c r="O496" s="4">
        <v>1579.0932432874206</v>
      </c>
      <c r="P496" s="26">
        <f t="shared" si="172"/>
        <v>5420.5</v>
      </c>
      <c r="Q496" s="9">
        <v>231.87753449094532</v>
      </c>
      <c r="R496" s="10">
        <v>2675.2761752685888</v>
      </c>
      <c r="S496" s="11">
        <v>2907.153709759534</v>
      </c>
      <c r="T496" s="12">
        <v>237.6235451292432</v>
      </c>
      <c r="U496" s="10">
        <v>492.3435876960214</v>
      </c>
      <c r="V496" s="66">
        <v>729.9671328252646</v>
      </c>
      <c r="W496" s="51">
        <f t="shared" si="173"/>
        <v>0.4297764787577884</v>
      </c>
      <c r="X496" s="47">
        <f t="shared" si="174"/>
        <v>0.042024891509047736</v>
      </c>
      <c r="Y496" s="47">
        <f t="shared" si="175"/>
        <v>0.1939441468051364</v>
      </c>
      <c r="Z496" s="78">
        <f t="shared" si="176"/>
        <v>0.3342544829280275</v>
      </c>
      <c r="AA496" s="31">
        <f t="shared" si="177"/>
        <v>1</v>
      </c>
      <c r="AB496" s="59">
        <f t="shared" si="178"/>
        <v>0.6657455170719725</v>
      </c>
      <c r="AC496" s="59">
        <f t="shared" si="179"/>
        <v>0.06312455800510408</v>
      </c>
      <c r="AD496" s="59">
        <f t="shared" si="180"/>
        <v>0.2913187424199651</v>
      </c>
      <c r="AE496" s="51">
        <f t="shared" si="181"/>
        <v>0.042777886632403894</v>
      </c>
      <c r="AF496" s="47">
        <f t="shared" si="182"/>
        <v>0.4935478600255675</v>
      </c>
      <c r="AG496" s="52">
        <f t="shared" si="183"/>
        <v>0.10923095291695976</v>
      </c>
      <c r="AH496" s="31">
        <f t="shared" si="184"/>
        <v>0.6455566995749311</v>
      </c>
      <c r="AI496" s="31">
        <f t="shared" si="185"/>
        <v>1.0000000000000002</v>
      </c>
      <c r="AJ496" s="31">
        <f t="shared" si="186"/>
        <v>0.708681257580035</v>
      </c>
      <c r="AK496" s="31">
        <f t="shared" si="187"/>
        <v>0.08907327141775737</v>
      </c>
      <c r="AL496" s="31">
        <f t="shared" si="188"/>
        <v>0.9109267285822427</v>
      </c>
      <c r="AM496" s="31"/>
      <c r="AN496" s="17">
        <f t="shared" si="189"/>
        <v>11.53745308333463</v>
      </c>
      <c r="AO496" s="67">
        <f t="shared" si="190"/>
        <v>2.0719478258277655</v>
      </c>
      <c r="AP496" s="75">
        <f t="shared" si="191"/>
        <v>0.16935588443197444</v>
      </c>
      <c r="AQ496" s="80"/>
    </row>
    <row r="497" spans="1:43" ht="12">
      <c r="A497" s="32">
        <v>3</v>
      </c>
      <c r="B497" s="41" t="s">
        <v>953</v>
      </c>
      <c r="C497" s="46" t="s">
        <v>339</v>
      </c>
      <c r="D497" s="5">
        <v>5466</v>
      </c>
      <c r="E497" s="5">
        <v>5491</v>
      </c>
      <c r="F497" s="82">
        <f t="shared" si="168"/>
        <v>0.004573728503476033</v>
      </c>
      <c r="G497" s="14">
        <f t="shared" si="169"/>
        <v>5478.5</v>
      </c>
      <c r="H497" s="14">
        <f t="shared" si="170"/>
        <v>1882</v>
      </c>
      <c r="I497" s="14">
        <v>1914.072636059286</v>
      </c>
      <c r="J497" s="10">
        <v>391.0479691876751</v>
      </c>
      <c r="K497" s="10">
        <v>79</v>
      </c>
      <c r="L497" s="17">
        <v>470.0479691876751</v>
      </c>
      <c r="M497" s="14">
        <f t="shared" si="171"/>
        <v>2384.120605246961</v>
      </c>
      <c r="N497" s="4">
        <v>240.66666666666663</v>
      </c>
      <c r="O497" s="4">
        <v>971.7127280863723</v>
      </c>
      <c r="P497" s="26">
        <f t="shared" si="172"/>
        <v>3596.5</v>
      </c>
      <c r="Q497" s="9">
        <v>231.59143938745467</v>
      </c>
      <c r="R497" s="10">
        <v>1682.481196671831</v>
      </c>
      <c r="S497" s="11">
        <v>1914.0726360592857</v>
      </c>
      <c r="T497" s="12">
        <v>237.4737923286311</v>
      </c>
      <c r="U497" s="10">
        <v>490.6773109606784</v>
      </c>
      <c r="V497" s="66">
        <v>728.1511032893095</v>
      </c>
      <c r="W497" s="51">
        <f t="shared" si="173"/>
        <v>0.43517762256949183</v>
      </c>
      <c r="X497" s="47">
        <f t="shared" si="174"/>
        <v>0.04392929938243436</v>
      </c>
      <c r="Y497" s="47">
        <f t="shared" si="175"/>
        <v>0.17736839063363555</v>
      </c>
      <c r="Z497" s="78">
        <f t="shared" si="176"/>
        <v>0.34352468741443826</v>
      </c>
      <c r="AA497" s="31">
        <f t="shared" si="177"/>
        <v>1</v>
      </c>
      <c r="AB497" s="59">
        <f t="shared" si="178"/>
        <v>0.6564753125855617</v>
      </c>
      <c r="AC497" s="59">
        <f t="shared" si="179"/>
        <v>0.06691690995875618</v>
      </c>
      <c r="AD497" s="59">
        <f t="shared" si="180"/>
        <v>0.2701828800462595</v>
      </c>
      <c r="AE497" s="51">
        <f t="shared" si="181"/>
        <v>0.06439356023563317</v>
      </c>
      <c r="AF497" s="47">
        <f t="shared" si="182"/>
        <v>0.4678107039265483</v>
      </c>
      <c r="AG497" s="52">
        <f t="shared" si="183"/>
        <v>0.13069594583280275</v>
      </c>
      <c r="AH497" s="31">
        <f t="shared" si="184"/>
        <v>0.6629002099949842</v>
      </c>
      <c r="AI497" s="31">
        <f t="shared" si="185"/>
        <v>0.9999999999999999</v>
      </c>
      <c r="AJ497" s="31">
        <f t="shared" si="186"/>
        <v>0.7298171199537404</v>
      </c>
      <c r="AK497" s="31">
        <f t="shared" si="187"/>
        <v>0.09168997017088024</v>
      </c>
      <c r="AL497" s="31">
        <f t="shared" si="188"/>
        <v>0.9083100298291198</v>
      </c>
      <c r="AM497" s="31"/>
      <c r="AN497" s="17">
        <f t="shared" si="189"/>
        <v>7.2648678255201995</v>
      </c>
      <c r="AO497" s="67">
        <f t="shared" si="190"/>
        <v>2.0662377357483237</v>
      </c>
      <c r="AP497" s="75">
        <f t="shared" si="191"/>
        <v>0.25635250288666706</v>
      </c>
      <c r="AQ497" s="80"/>
    </row>
    <row r="498" spans="1:43" ht="12">
      <c r="A498" s="32">
        <v>3</v>
      </c>
      <c r="B498" s="41" t="s">
        <v>1008</v>
      </c>
      <c r="C498" s="46" t="s">
        <v>365</v>
      </c>
      <c r="D498" s="5">
        <v>9931</v>
      </c>
      <c r="E498" s="5">
        <v>10000</v>
      </c>
      <c r="F498" s="82">
        <f t="shared" si="168"/>
        <v>0.006947940791461081</v>
      </c>
      <c r="G498" s="14">
        <f t="shared" si="169"/>
        <v>9965.5</v>
      </c>
      <c r="H498" s="14">
        <f t="shared" si="170"/>
        <v>3269.5</v>
      </c>
      <c r="I498" s="14">
        <v>3462.2181613555485</v>
      </c>
      <c r="J498" s="10">
        <v>587.3600378787878</v>
      </c>
      <c r="K498" s="10">
        <v>60</v>
      </c>
      <c r="L498" s="17">
        <v>647.3600378787878</v>
      </c>
      <c r="M498" s="14">
        <f t="shared" si="171"/>
        <v>4109.578199234336</v>
      </c>
      <c r="N498" s="4">
        <v>372</v>
      </c>
      <c r="O498" s="4">
        <v>2214.421800765663</v>
      </c>
      <c r="P498" s="26">
        <f t="shared" si="172"/>
        <v>6696</v>
      </c>
      <c r="Q498" s="9">
        <v>365.3153729712282</v>
      </c>
      <c r="R498" s="10">
        <v>3096.902788384324</v>
      </c>
      <c r="S498" s="11">
        <v>3462.218161355552</v>
      </c>
      <c r="T498" s="12">
        <v>370.3896131569606</v>
      </c>
      <c r="U498" s="10">
        <v>489.7829079136698</v>
      </c>
      <c r="V498" s="66">
        <v>860.1725210706304</v>
      </c>
      <c r="W498" s="51">
        <f t="shared" si="173"/>
        <v>0.4123805327614607</v>
      </c>
      <c r="X498" s="47">
        <f t="shared" si="174"/>
        <v>0.0373287843058552</v>
      </c>
      <c r="Y498" s="47">
        <f t="shared" si="175"/>
        <v>0.2222088004380777</v>
      </c>
      <c r="Z498" s="78">
        <f t="shared" si="176"/>
        <v>0.3280818824946064</v>
      </c>
      <c r="AA498" s="31">
        <f t="shared" si="177"/>
        <v>1</v>
      </c>
      <c r="AB498" s="59">
        <f t="shared" si="178"/>
        <v>0.6719181175053937</v>
      </c>
      <c r="AC498" s="59">
        <f t="shared" si="179"/>
        <v>0.05555555555555555</v>
      </c>
      <c r="AD498" s="59">
        <f t="shared" si="180"/>
        <v>0.33070815423621014</v>
      </c>
      <c r="AE498" s="51">
        <f t="shared" si="181"/>
        <v>0.0545572540279612</v>
      </c>
      <c r="AF498" s="47">
        <f t="shared" si="182"/>
        <v>0.462500416425377</v>
      </c>
      <c r="AG498" s="52">
        <f t="shared" si="183"/>
        <v>0.09667861975489662</v>
      </c>
      <c r="AH498" s="31">
        <f t="shared" si="184"/>
        <v>0.6137362902082348</v>
      </c>
      <c r="AI498" s="31">
        <f t="shared" si="185"/>
        <v>1.0000000000000004</v>
      </c>
      <c r="AJ498" s="31">
        <f t="shared" si="186"/>
        <v>0.6692918457637898</v>
      </c>
      <c r="AK498" s="31">
        <f t="shared" si="187"/>
        <v>0.08300647304638242</v>
      </c>
      <c r="AL498" s="31">
        <f t="shared" si="188"/>
        <v>0.9169935269536176</v>
      </c>
      <c r="AM498" s="31"/>
      <c r="AN498" s="17">
        <f t="shared" si="189"/>
        <v>8.477340450242242</v>
      </c>
      <c r="AO498" s="67">
        <f t="shared" si="190"/>
        <v>1.3223451482320963</v>
      </c>
      <c r="AP498" s="75">
        <f t="shared" si="191"/>
        <v>0.14146506230615652</v>
      </c>
      <c r="AQ498" s="80"/>
    </row>
    <row r="499" spans="1:43" ht="12">
      <c r="A499" s="32">
        <v>3</v>
      </c>
      <c r="B499" s="41" t="s">
        <v>1158</v>
      </c>
      <c r="C499" s="46" t="s">
        <v>541</v>
      </c>
      <c r="D499" s="5">
        <v>6764</v>
      </c>
      <c r="E499" s="5">
        <v>6716</v>
      </c>
      <c r="F499" s="82">
        <f t="shared" si="168"/>
        <v>-0.007096392667060911</v>
      </c>
      <c r="G499" s="14">
        <f t="shared" si="169"/>
        <v>6740</v>
      </c>
      <c r="H499" s="14">
        <f t="shared" si="170"/>
        <v>2225</v>
      </c>
      <c r="I499" s="14">
        <v>2456.02168456211</v>
      </c>
      <c r="J499" s="10">
        <v>486.723348873349</v>
      </c>
      <c r="K499" s="10">
        <v>33</v>
      </c>
      <c r="L499" s="17">
        <v>519.723348873349</v>
      </c>
      <c r="M499" s="14">
        <f t="shared" si="171"/>
        <v>2975.745033435459</v>
      </c>
      <c r="N499" s="4">
        <v>331.25</v>
      </c>
      <c r="O499" s="4">
        <v>1208.0049665645415</v>
      </c>
      <c r="P499" s="26">
        <f t="shared" si="172"/>
        <v>4515</v>
      </c>
      <c r="Q499" s="9">
        <v>238.12943838046343</v>
      </c>
      <c r="R499" s="10">
        <v>2217.8922461816446</v>
      </c>
      <c r="S499" s="11">
        <v>2456.021684562108</v>
      </c>
      <c r="T499" s="12">
        <v>242.09561485105166</v>
      </c>
      <c r="U499" s="10">
        <v>484.45323781780274</v>
      </c>
      <c r="V499" s="66">
        <v>726.5488526688544</v>
      </c>
      <c r="W499" s="51">
        <f t="shared" si="173"/>
        <v>0.44150519783908887</v>
      </c>
      <c r="X499" s="47">
        <f t="shared" si="174"/>
        <v>0.04914688427299703</v>
      </c>
      <c r="Y499" s="47">
        <f t="shared" si="175"/>
        <v>0.17922922352589638</v>
      </c>
      <c r="Z499" s="78">
        <f t="shared" si="176"/>
        <v>0.3301186943620178</v>
      </c>
      <c r="AA499" s="31">
        <f t="shared" si="177"/>
        <v>1</v>
      </c>
      <c r="AB499" s="59">
        <f t="shared" si="178"/>
        <v>0.6698813056379822</v>
      </c>
      <c r="AC499" s="59">
        <f t="shared" si="179"/>
        <v>0.07336655592469546</v>
      </c>
      <c r="AD499" s="59">
        <f t="shared" si="180"/>
        <v>0.26755370245061827</v>
      </c>
      <c r="AE499" s="51">
        <f t="shared" si="181"/>
        <v>0.05274184681737839</v>
      </c>
      <c r="AF499" s="47">
        <f t="shared" si="182"/>
        <v>0.49122751853414054</v>
      </c>
      <c r="AG499" s="52">
        <f t="shared" si="183"/>
        <v>0.11511037627316699</v>
      </c>
      <c r="AH499" s="31">
        <f t="shared" si="184"/>
        <v>0.659079741624686</v>
      </c>
      <c r="AI499" s="31">
        <f t="shared" si="185"/>
        <v>0.9999999999999997</v>
      </c>
      <c r="AJ499" s="31">
        <f t="shared" si="186"/>
        <v>0.7324462975493818</v>
      </c>
      <c r="AK499" s="31">
        <f t="shared" si="187"/>
        <v>0.10016646431303594</v>
      </c>
      <c r="AL499" s="31">
        <f t="shared" si="188"/>
        <v>0.899833535686964</v>
      </c>
      <c r="AM499" s="31"/>
      <c r="AN499" s="17">
        <f t="shared" si="189"/>
        <v>9.313809587196358</v>
      </c>
      <c r="AO499" s="67">
        <f t="shared" si="190"/>
        <v>2.001082250563938</v>
      </c>
      <c r="AP499" s="75">
        <f t="shared" si="191"/>
        <v>0.1972512054201091</v>
      </c>
      <c r="AQ499" s="80"/>
    </row>
    <row r="500" spans="1:43" ht="12">
      <c r="A500" s="32">
        <v>1</v>
      </c>
      <c r="B500" s="41" t="s">
        <v>807</v>
      </c>
      <c r="C500" s="46" t="s">
        <v>148</v>
      </c>
      <c r="D500" s="5">
        <v>6418</v>
      </c>
      <c r="E500" s="5">
        <v>6448</v>
      </c>
      <c r="F500" s="82">
        <f t="shared" si="168"/>
        <v>0.004674353381115612</v>
      </c>
      <c r="G500" s="14">
        <f t="shared" si="169"/>
        <v>6433</v>
      </c>
      <c r="H500" s="14">
        <f t="shared" si="170"/>
        <v>2378.0000000000005</v>
      </c>
      <c r="I500" s="14">
        <v>2177.5840262407455</v>
      </c>
      <c r="J500" s="10">
        <v>555.2544413919414</v>
      </c>
      <c r="K500" s="10">
        <v>102</v>
      </c>
      <c r="L500" s="17">
        <v>657.2544413919414</v>
      </c>
      <c r="M500" s="14">
        <f t="shared" si="171"/>
        <v>2834.838467632687</v>
      </c>
      <c r="N500" s="4">
        <v>127.41666666666667</v>
      </c>
      <c r="O500" s="4">
        <v>1092.7448657006462</v>
      </c>
      <c r="P500" s="26">
        <f t="shared" si="172"/>
        <v>4054.9999999999995</v>
      </c>
      <c r="Q500" s="9">
        <v>260.52939397109714</v>
      </c>
      <c r="R500" s="10">
        <v>1917.0546322696498</v>
      </c>
      <c r="S500" s="11">
        <v>2177.584026240747</v>
      </c>
      <c r="T500" s="12">
        <v>262.4259456952351</v>
      </c>
      <c r="U500" s="10">
        <v>483.6634517242043</v>
      </c>
      <c r="V500" s="66">
        <v>746.0893974194394</v>
      </c>
      <c r="W500" s="51">
        <f t="shared" si="173"/>
        <v>0.44067129918120423</v>
      </c>
      <c r="X500" s="47">
        <f t="shared" si="174"/>
        <v>0.019806725737084824</v>
      </c>
      <c r="Y500" s="47">
        <f t="shared" si="175"/>
        <v>0.1698655161978309</v>
      </c>
      <c r="Z500" s="78">
        <f t="shared" si="176"/>
        <v>0.36965645888388005</v>
      </c>
      <c r="AA500" s="31">
        <f t="shared" si="177"/>
        <v>1</v>
      </c>
      <c r="AB500" s="59">
        <f t="shared" si="178"/>
        <v>0.6303435411161199</v>
      </c>
      <c r="AC500" s="59">
        <f t="shared" si="179"/>
        <v>0.031422112618166874</v>
      </c>
      <c r="AD500" s="59">
        <f t="shared" si="180"/>
        <v>0.26948085467340227</v>
      </c>
      <c r="AE500" s="51">
        <f t="shared" si="181"/>
        <v>0.06424892576352581</v>
      </c>
      <c r="AF500" s="47">
        <f t="shared" si="182"/>
        <v>0.47276316455478423</v>
      </c>
      <c r="AG500" s="52">
        <f t="shared" si="183"/>
        <v>0.16208494239012122</v>
      </c>
      <c r="AH500" s="31">
        <f t="shared" si="184"/>
        <v>0.6990970327084312</v>
      </c>
      <c r="AI500" s="31">
        <f t="shared" si="185"/>
        <v>1.0000000000000002</v>
      </c>
      <c r="AJ500" s="31">
        <f t="shared" si="186"/>
        <v>0.7305191453265977</v>
      </c>
      <c r="AK500" s="31">
        <f t="shared" si="187"/>
        <v>0.04301340056477069</v>
      </c>
      <c r="AL500" s="31">
        <f t="shared" si="188"/>
        <v>0.9569865994352293</v>
      </c>
      <c r="AM500" s="31"/>
      <c r="AN500" s="17">
        <f t="shared" si="189"/>
        <v>7.358304577649023</v>
      </c>
      <c r="AO500" s="67">
        <f t="shared" si="190"/>
        <v>1.8430473802537057</v>
      </c>
      <c r="AP500" s="75">
        <f t="shared" si="191"/>
        <v>0.2221101210772438</v>
      </c>
      <c r="AQ500" s="80"/>
    </row>
    <row r="501" spans="1:43" ht="12">
      <c r="A501" s="32">
        <v>3</v>
      </c>
      <c r="B501" s="41" t="s">
        <v>996</v>
      </c>
      <c r="C501" s="46" t="s">
        <v>392</v>
      </c>
      <c r="D501" s="5">
        <v>4746</v>
      </c>
      <c r="E501" s="5">
        <v>4872</v>
      </c>
      <c r="F501" s="82">
        <f t="shared" si="168"/>
        <v>0.02654867256637168</v>
      </c>
      <c r="G501" s="14">
        <f t="shared" si="169"/>
        <v>4809</v>
      </c>
      <c r="H501" s="14">
        <f t="shared" si="170"/>
        <v>1654.5</v>
      </c>
      <c r="I501" s="14">
        <v>1490.8513902586974</v>
      </c>
      <c r="J501" s="10">
        <v>277.3619047619047</v>
      </c>
      <c r="K501" s="10">
        <v>32.5</v>
      </c>
      <c r="L501" s="17">
        <v>309.8619047619047</v>
      </c>
      <c r="M501" s="14">
        <f t="shared" si="171"/>
        <v>1800.7132950206021</v>
      </c>
      <c r="N501" s="4">
        <v>348.4166666666667</v>
      </c>
      <c r="O501" s="4">
        <v>1005.3700383127309</v>
      </c>
      <c r="P501" s="26">
        <f t="shared" si="172"/>
        <v>3154.5</v>
      </c>
      <c r="Q501" s="9">
        <v>293.1735242115669</v>
      </c>
      <c r="R501" s="10">
        <v>1197.677866047131</v>
      </c>
      <c r="S501" s="11">
        <v>1490.8513902586978</v>
      </c>
      <c r="T501" s="12">
        <v>299.3472942344502</v>
      </c>
      <c r="U501" s="10">
        <v>478.7191711924382</v>
      </c>
      <c r="V501" s="66">
        <v>778.0664654268884</v>
      </c>
      <c r="W501" s="51">
        <f t="shared" si="173"/>
        <v>0.3744465159119572</v>
      </c>
      <c r="X501" s="47">
        <f t="shared" si="174"/>
        <v>0.07245096000554516</v>
      </c>
      <c r="Y501" s="47">
        <f t="shared" si="175"/>
        <v>0.20906010362086316</v>
      </c>
      <c r="Z501" s="78">
        <f t="shared" si="176"/>
        <v>0.3440424204616344</v>
      </c>
      <c r="AA501" s="31">
        <f t="shared" si="177"/>
        <v>1</v>
      </c>
      <c r="AB501" s="59">
        <f t="shared" si="178"/>
        <v>0.6559575795383655</v>
      </c>
      <c r="AC501" s="59">
        <f t="shared" si="179"/>
        <v>0.11045067892428806</v>
      </c>
      <c r="AD501" s="59">
        <f t="shared" si="180"/>
        <v>0.3187097918252436</v>
      </c>
      <c r="AE501" s="51">
        <f t="shared" si="181"/>
        <v>0.09293819122256045</v>
      </c>
      <c r="AF501" s="47">
        <f t="shared" si="182"/>
        <v>0.37967280584787794</v>
      </c>
      <c r="AG501" s="52">
        <f t="shared" si="183"/>
        <v>0.09822853218003003</v>
      </c>
      <c r="AH501" s="31">
        <f t="shared" si="184"/>
        <v>0.5708395292504684</v>
      </c>
      <c r="AI501" s="31">
        <f t="shared" si="185"/>
        <v>1</v>
      </c>
      <c r="AJ501" s="31">
        <f t="shared" si="186"/>
        <v>0.6812902081747564</v>
      </c>
      <c r="AK501" s="31">
        <f t="shared" si="187"/>
        <v>0.1621198684481263</v>
      </c>
      <c r="AL501" s="31">
        <f t="shared" si="188"/>
        <v>0.8378801315518737</v>
      </c>
      <c r="AM501" s="31"/>
      <c r="AN501" s="17">
        <f t="shared" si="189"/>
        <v>4.085218367750131</v>
      </c>
      <c r="AO501" s="67">
        <f t="shared" si="190"/>
        <v>1.5992099491552547</v>
      </c>
      <c r="AP501" s="75">
        <f t="shared" si="191"/>
        <v>0.32110455429723894</v>
      </c>
      <c r="AQ501" s="80"/>
    </row>
    <row r="502" spans="1:43" ht="12">
      <c r="A502" s="32">
        <v>3</v>
      </c>
      <c r="B502" s="41" t="s">
        <v>1021</v>
      </c>
      <c r="C502" s="46" t="s">
        <v>415</v>
      </c>
      <c r="D502" s="5">
        <v>4376</v>
      </c>
      <c r="E502" s="5">
        <v>4432</v>
      </c>
      <c r="F502" s="82">
        <f t="shared" si="168"/>
        <v>0.012797074954296161</v>
      </c>
      <c r="G502" s="14">
        <f t="shared" si="169"/>
        <v>4404</v>
      </c>
      <c r="H502" s="14">
        <f t="shared" si="170"/>
        <v>1529.4819116967174</v>
      </c>
      <c r="I502" s="14">
        <v>1544.9917982409127</v>
      </c>
      <c r="J502" s="10">
        <v>305.49968434343435</v>
      </c>
      <c r="K502" s="10">
        <v>46.5</v>
      </c>
      <c r="L502" s="17">
        <v>351.99968434343435</v>
      </c>
      <c r="M502" s="14">
        <f t="shared" si="171"/>
        <v>1896.991482584347</v>
      </c>
      <c r="N502" s="4">
        <v>219.66666666666666</v>
      </c>
      <c r="O502" s="4">
        <v>757.8599390522688</v>
      </c>
      <c r="P502" s="26">
        <f t="shared" si="172"/>
        <v>2874.5180883032826</v>
      </c>
      <c r="Q502" s="9">
        <v>227.5400252906922</v>
      </c>
      <c r="R502" s="10">
        <v>1317.45177295022</v>
      </c>
      <c r="S502" s="11">
        <v>1544.9917982409122</v>
      </c>
      <c r="T502" s="12">
        <v>227.5400252906922</v>
      </c>
      <c r="U502" s="10">
        <v>467.2765722411877</v>
      </c>
      <c r="V502" s="66">
        <v>694.8165975318799</v>
      </c>
      <c r="W502" s="51">
        <f t="shared" si="173"/>
        <v>0.4307428434569362</v>
      </c>
      <c r="X502" s="47">
        <f t="shared" si="174"/>
        <v>0.04987889797154102</v>
      </c>
      <c r="Y502" s="47">
        <f t="shared" si="175"/>
        <v>0.1720844548256741</v>
      </c>
      <c r="Z502" s="78">
        <f t="shared" si="176"/>
        <v>0.3472938037458486</v>
      </c>
      <c r="AA502" s="31">
        <f t="shared" si="177"/>
        <v>1</v>
      </c>
      <c r="AB502" s="59">
        <f t="shared" si="178"/>
        <v>0.6527061962541514</v>
      </c>
      <c r="AC502" s="59">
        <f t="shared" si="179"/>
        <v>0.07641860649982113</v>
      </c>
      <c r="AD502" s="59">
        <f t="shared" si="180"/>
        <v>0.2636476500656165</v>
      </c>
      <c r="AE502" s="51">
        <f t="shared" si="181"/>
        <v>0.07915762513952393</v>
      </c>
      <c r="AF502" s="47">
        <f t="shared" si="182"/>
        <v>0.45832091936073394</v>
      </c>
      <c r="AG502" s="52">
        <f t="shared" si="183"/>
        <v>0.12245519893430422</v>
      </c>
      <c r="AH502" s="31">
        <f t="shared" si="184"/>
        <v>0.6599337434345621</v>
      </c>
      <c r="AI502" s="31">
        <f t="shared" si="185"/>
        <v>0.9999999999999998</v>
      </c>
      <c r="AJ502" s="31">
        <f t="shared" si="186"/>
        <v>0.7363523499343834</v>
      </c>
      <c r="AK502" s="31">
        <f t="shared" si="187"/>
        <v>0.10377994516705327</v>
      </c>
      <c r="AL502" s="31">
        <f t="shared" si="188"/>
        <v>0.8962200548329468</v>
      </c>
      <c r="AM502" s="31"/>
      <c r="AN502" s="17">
        <f t="shared" si="189"/>
        <v>5.789978142382284</v>
      </c>
      <c r="AO502" s="67">
        <f t="shared" si="190"/>
        <v>2.053601653793532</v>
      </c>
      <c r="AP502" s="75">
        <f t="shared" si="191"/>
        <v>0.30244598888694213</v>
      </c>
      <c r="AQ502" s="80"/>
    </row>
    <row r="503" spans="1:43" ht="12">
      <c r="A503" s="32">
        <v>3</v>
      </c>
      <c r="B503" s="41" t="s">
        <v>1112</v>
      </c>
      <c r="C503" s="46" t="s">
        <v>509</v>
      </c>
      <c r="D503" s="5">
        <v>5210</v>
      </c>
      <c r="E503" s="5">
        <v>5207</v>
      </c>
      <c r="F503" s="82">
        <f t="shared" si="168"/>
        <v>-0.0005758157389635317</v>
      </c>
      <c r="G503" s="14">
        <f t="shared" si="169"/>
        <v>5208.5</v>
      </c>
      <c r="H503" s="14">
        <f t="shared" si="170"/>
        <v>1821.5</v>
      </c>
      <c r="I503" s="14">
        <v>1788.104209962028</v>
      </c>
      <c r="J503" s="10">
        <v>297.74226190476185</v>
      </c>
      <c r="K503" s="10">
        <v>22.5</v>
      </c>
      <c r="L503" s="17">
        <v>320.24226190476185</v>
      </c>
      <c r="M503" s="14">
        <f t="shared" si="171"/>
        <v>2108.34647186679</v>
      </c>
      <c r="N503" s="4">
        <v>266.33333333333337</v>
      </c>
      <c r="O503" s="4">
        <v>1012.3201947998765</v>
      </c>
      <c r="P503" s="26">
        <f t="shared" si="172"/>
        <v>3387</v>
      </c>
      <c r="Q503" s="9">
        <v>286.77311307904165</v>
      </c>
      <c r="R503" s="10">
        <v>1501.331096882986</v>
      </c>
      <c r="S503" s="11">
        <v>1788.1042099620277</v>
      </c>
      <c r="T503" s="12">
        <v>294.9363075234861</v>
      </c>
      <c r="U503" s="10">
        <v>462.90735168741963</v>
      </c>
      <c r="V503" s="66">
        <v>757.8436592109058</v>
      </c>
      <c r="W503" s="51">
        <f t="shared" si="173"/>
        <v>0.40478956933220506</v>
      </c>
      <c r="X503" s="47">
        <f t="shared" si="174"/>
        <v>0.0511343637003616</v>
      </c>
      <c r="Y503" s="47">
        <f t="shared" si="175"/>
        <v>0.19435925790532332</v>
      </c>
      <c r="Z503" s="78">
        <f t="shared" si="176"/>
        <v>0.34971680906211</v>
      </c>
      <c r="AA503" s="31">
        <f t="shared" si="177"/>
        <v>1</v>
      </c>
      <c r="AB503" s="59">
        <f t="shared" si="178"/>
        <v>0.65028319093789</v>
      </c>
      <c r="AC503" s="59">
        <f t="shared" si="179"/>
        <v>0.07863399271725224</v>
      </c>
      <c r="AD503" s="59">
        <f t="shared" si="180"/>
        <v>0.29888402562736244</v>
      </c>
      <c r="AE503" s="51">
        <f t="shared" si="181"/>
        <v>0.0846687667785774</v>
      </c>
      <c r="AF503" s="47">
        <f t="shared" si="182"/>
        <v>0.44326279801682494</v>
      </c>
      <c r="AG503" s="52">
        <f t="shared" si="183"/>
        <v>0.09455041685998283</v>
      </c>
      <c r="AH503" s="31">
        <f t="shared" si="184"/>
        <v>0.6224819816553853</v>
      </c>
      <c r="AI503" s="31">
        <f t="shared" si="185"/>
        <v>1</v>
      </c>
      <c r="AJ503" s="31">
        <f t="shared" si="186"/>
        <v>0.7011159743726376</v>
      </c>
      <c r="AK503" s="31">
        <f t="shared" si="187"/>
        <v>0.11215547155035852</v>
      </c>
      <c r="AL503" s="31">
        <f t="shared" si="188"/>
        <v>0.8878445284496415</v>
      </c>
      <c r="AM503" s="31"/>
      <c r="AN503" s="17">
        <f t="shared" si="189"/>
        <v>5.23525752035611</v>
      </c>
      <c r="AO503" s="67">
        <f t="shared" si="190"/>
        <v>1.569516332439192</v>
      </c>
      <c r="AP503" s="75">
        <f t="shared" si="191"/>
        <v>0.2588816407390764</v>
      </c>
      <c r="AQ503" s="80"/>
    </row>
    <row r="504" spans="1:43" ht="12">
      <c r="A504" s="32">
        <v>3</v>
      </c>
      <c r="B504" s="41" t="s">
        <v>938</v>
      </c>
      <c r="C504" s="46" t="s">
        <v>577</v>
      </c>
      <c r="D504" s="5">
        <v>8258</v>
      </c>
      <c r="E504" s="5">
        <v>8263</v>
      </c>
      <c r="F504" s="82">
        <f t="shared" si="168"/>
        <v>0.0006054734802615645</v>
      </c>
      <c r="G504" s="14">
        <f t="shared" si="169"/>
        <v>8260.5</v>
      </c>
      <c r="H504" s="14">
        <f t="shared" si="170"/>
        <v>2885.5</v>
      </c>
      <c r="I504" s="14">
        <v>2953.134212888389</v>
      </c>
      <c r="J504" s="10">
        <v>502.2762138188608</v>
      </c>
      <c r="K504" s="10">
        <v>36.5</v>
      </c>
      <c r="L504" s="17">
        <v>538.7762138188608</v>
      </c>
      <c r="M504" s="14">
        <f t="shared" si="171"/>
        <v>3491.91042670725</v>
      </c>
      <c r="N504" s="4">
        <v>363.8333333333333</v>
      </c>
      <c r="O504" s="4">
        <v>1519.2562399594167</v>
      </c>
      <c r="P504" s="26">
        <f t="shared" si="172"/>
        <v>5375</v>
      </c>
      <c r="Q504" s="9">
        <v>278.98571063980546</v>
      </c>
      <c r="R504" s="10">
        <v>2674.1485022485845</v>
      </c>
      <c r="S504" s="11">
        <v>2953.13421288839</v>
      </c>
      <c r="T504" s="12">
        <v>281.69223237893596</v>
      </c>
      <c r="U504" s="10">
        <v>459.7898493725125</v>
      </c>
      <c r="V504" s="66">
        <v>741.4820817514485</v>
      </c>
      <c r="W504" s="51">
        <f t="shared" si="173"/>
        <v>0.4227238577213546</v>
      </c>
      <c r="X504" s="47">
        <f t="shared" si="174"/>
        <v>0.04404495288824324</v>
      </c>
      <c r="Y504" s="47">
        <f t="shared" si="175"/>
        <v>0.18391819380902086</v>
      </c>
      <c r="Z504" s="78">
        <f t="shared" si="176"/>
        <v>0.3493129955813813</v>
      </c>
      <c r="AA504" s="31">
        <f t="shared" si="177"/>
        <v>1</v>
      </c>
      <c r="AB504" s="59">
        <f t="shared" si="178"/>
        <v>0.6506870044186187</v>
      </c>
      <c r="AC504" s="59">
        <f t="shared" si="179"/>
        <v>0.06768992248062015</v>
      </c>
      <c r="AD504" s="59">
        <f t="shared" si="180"/>
        <v>0.28265232371337984</v>
      </c>
      <c r="AE504" s="51">
        <f t="shared" si="181"/>
        <v>0.051904318258568456</v>
      </c>
      <c r="AF504" s="47">
        <f t="shared" si="182"/>
        <v>0.4975160004183413</v>
      </c>
      <c r="AG504" s="52">
        <f t="shared" si="183"/>
        <v>0.10023743512909038</v>
      </c>
      <c r="AH504" s="31">
        <f t="shared" si="184"/>
        <v>0.6496577538060001</v>
      </c>
      <c r="AI504" s="31">
        <f t="shared" si="185"/>
        <v>1</v>
      </c>
      <c r="AJ504" s="31">
        <f t="shared" si="186"/>
        <v>0.7173476762866201</v>
      </c>
      <c r="AK504" s="31">
        <f t="shared" si="187"/>
        <v>0.09436138809429177</v>
      </c>
      <c r="AL504" s="31">
        <f t="shared" si="188"/>
        <v>0.9056386119057082</v>
      </c>
      <c r="AM504" s="31"/>
      <c r="AN504" s="17">
        <f t="shared" si="189"/>
        <v>9.585252578405854</v>
      </c>
      <c r="AO504" s="67">
        <f t="shared" si="190"/>
        <v>1.632241845966123</v>
      </c>
      <c r="AP504" s="75">
        <f t="shared" si="191"/>
        <v>0.15569554792526785</v>
      </c>
      <c r="AQ504" s="80"/>
    </row>
    <row r="505" spans="1:43" ht="12">
      <c r="A505" s="32">
        <v>1</v>
      </c>
      <c r="B505" s="41" t="s">
        <v>663</v>
      </c>
      <c r="C505" s="46" t="s">
        <v>193</v>
      </c>
      <c r="D505" s="5">
        <v>8398</v>
      </c>
      <c r="E505" s="5">
        <v>8515</v>
      </c>
      <c r="F505" s="82">
        <f t="shared" si="168"/>
        <v>0.01393188854489164</v>
      </c>
      <c r="G505" s="14">
        <f t="shared" si="169"/>
        <v>8456.5</v>
      </c>
      <c r="H505" s="14">
        <f t="shared" si="170"/>
        <v>2848.499999999999</v>
      </c>
      <c r="I505" s="14">
        <v>3511.9335168912157</v>
      </c>
      <c r="J505" s="10">
        <v>493.3300505050505</v>
      </c>
      <c r="K505" s="10">
        <v>72</v>
      </c>
      <c r="L505" s="17">
        <v>565.3300505050505</v>
      </c>
      <c r="M505" s="14">
        <f t="shared" si="171"/>
        <v>4077.2635673962664</v>
      </c>
      <c r="N505" s="4">
        <v>143.33333333333331</v>
      </c>
      <c r="O505" s="4">
        <v>1387.4030992704008</v>
      </c>
      <c r="P505" s="26">
        <f t="shared" si="172"/>
        <v>5608.000000000001</v>
      </c>
      <c r="Q505" s="9">
        <v>341.4047087320329</v>
      </c>
      <c r="R505" s="10">
        <v>3170.5288081591775</v>
      </c>
      <c r="S505" s="11">
        <v>3511.9335168912103</v>
      </c>
      <c r="T505" s="12">
        <v>344.9588753986995</v>
      </c>
      <c r="U505" s="10">
        <v>457.428415954797</v>
      </c>
      <c r="V505" s="66">
        <v>802.3872913534965</v>
      </c>
      <c r="W505" s="51">
        <f t="shared" si="173"/>
        <v>0.48214551734124833</v>
      </c>
      <c r="X505" s="47">
        <f t="shared" si="174"/>
        <v>0.016949486588226016</v>
      </c>
      <c r="Y505" s="47">
        <f t="shared" si="175"/>
        <v>0.16406351318753631</v>
      </c>
      <c r="Z505" s="78">
        <f t="shared" si="176"/>
        <v>0.3368414828829893</v>
      </c>
      <c r="AA505" s="31">
        <f t="shared" si="177"/>
        <v>1</v>
      </c>
      <c r="AB505" s="59">
        <f t="shared" si="178"/>
        <v>0.6631585171170107</v>
      </c>
      <c r="AC505" s="59">
        <f t="shared" si="179"/>
        <v>0.0255587256300523</v>
      </c>
      <c r="AD505" s="59">
        <f t="shared" si="180"/>
        <v>0.24739712897118413</v>
      </c>
      <c r="AE505" s="51">
        <f t="shared" si="181"/>
        <v>0.06087815776248802</v>
      </c>
      <c r="AF505" s="47">
        <f t="shared" si="182"/>
        <v>0.5653582040226778</v>
      </c>
      <c r="AG505" s="52">
        <f t="shared" si="183"/>
        <v>0.10080778361359673</v>
      </c>
      <c r="AH505" s="31">
        <f t="shared" si="184"/>
        <v>0.7270441453987626</v>
      </c>
      <c r="AI505" s="31">
        <f t="shared" si="185"/>
        <v>0.9999999999999991</v>
      </c>
      <c r="AJ505" s="31">
        <f t="shared" si="186"/>
        <v>0.7526028710288158</v>
      </c>
      <c r="AK505" s="31">
        <f t="shared" si="187"/>
        <v>0.03396044130832674</v>
      </c>
      <c r="AL505" s="31">
        <f t="shared" si="188"/>
        <v>0.9660395586916732</v>
      </c>
      <c r="AM505" s="31"/>
      <c r="AN505" s="17">
        <f t="shared" si="189"/>
        <v>9.286716694489742</v>
      </c>
      <c r="AO505" s="67">
        <f t="shared" si="190"/>
        <v>1.3260375325206708</v>
      </c>
      <c r="AP505" s="75">
        <f t="shared" si="191"/>
        <v>0.13024973672044796</v>
      </c>
      <c r="AQ505" s="80"/>
    </row>
    <row r="506" spans="1:43" ht="12">
      <c r="A506" s="32">
        <v>3</v>
      </c>
      <c r="B506" s="41" t="s">
        <v>1110</v>
      </c>
      <c r="C506" s="46" t="s">
        <v>499</v>
      </c>
      <c r="D506" s="5">
        <v>4306</v>
      </c>
      <c r="E506" s="5">
        <v>4304</v>
      </c>
      <c r="F506" s="82">
        <f t="shared" si="168"/>
        <v>-0.00046446818392940084</v>
      </c>
      <c r="G506" s="14">
        <f t="shared" si="169"/>
        <v>4305</v>
      </c>
      <c r="H506" s="14">
        <f t="shared" si="170"/>
        <v>1561</v>
      </c>
      <c r="I506" s="14">
        <v>1255.2259748331696</v>
      </c>
      <c r="J506" s="10">
        <v>390.164862914863</v>
      </c>
      <c r="K506" s="10">
        <v>61</v>
      </c>
      <c r="L506" s="17">
        <v>451.164862914863</v>
      </c>
      <c r="M506" s="14">
        <f t="shared" si="171"/>
        <v>1706.3908377480327</v>
      </c>
      <c r="N506" s="4">
        <v>262.0833333333333</v>
      </c>
      <c r="O506" s="4">
        <v>775.5258289186338</v>
      </c>
      <c r="P506" s="26">
        <f t="shared" si="172"/>
        <v>2744</v>
      </c>
      <c r="Q506" s="9">
        <v>411.25375350389027</v>
      </c>
      <c r="R506" s="10">
        <v>843.9722213292797</v>
      </c>
      <c r="S506" s="11">
        <v>1255.2259748331699</v>
      </c>
      <c r="T506" s="12">
        <v>427.61299263432505</v>
      </c>
      <c r="U506" s="10">
        <v>456.72979324499164</v>
      </c>
      <c r="V506" s="66">
        <v>884.3427858793167</v>
      </c>
      <c r="W506" s="51">
        <f t="shared" si="173"/>
        <v>0.39637417833868355</v>
      </c>
      <c r="X506" s="47">
        <f t="shared" si="174"/>
        <v>0.06087882307394502</v>
      </c>
      <c r="Y506" s="47">
        <f t="shared" si="175"/>
        <v>0.1801453725711112</v>
      </c>
      <c r="Z506" s="78">
        <f t="shared" si="176"/>
        <v>0.36260162601626017</v>
      </c>
      <c r="AA506" s="31">
        <f t="shared" si="177"/>
        <v>1</v>
      </c>
      <c r="AB506" s="59">
        <f t="shared" si="178"/>
        <v>0.6373983739837399</v>
      </c>
      <c r="AC506" s="59">
        <f t="shared" si="179"/>
        <v>0.09551141885325558</v>
      </c>
      <c r="AD506" s="59">
        <f t="shared" si="180"/>
        <v>0.282626030947024</v>
      </c>
      <c r="AE506" s="51">
        <f t="shared" si="181"/>
        <v>0.14987381687459558</v>
      </c>
      <c r="AF506" s="47">
        <f t="shared" si="182"/>
        <v>0.30757005150483957</v>
      </c>
      <c r="AG506" s="52">
        <f t="shared" si="183"/>
        <v>0.16441868182028535</v>
      </c>
      <c r="AH506" s="31">
        <f t="shared" si="184"/>
        <v>0.6218625501997206</v>
      </c>
      <c r="AI506" s="31">
        <f t="shared" si="185"/>
        <v>1.0000000000000002</v>
      </c>
      <c r="AJ506" s="31">
        <f t="shared" si="186"/>
        <v>0.7173739690529759</v>
      </c>
      <c r="AK506" s="31">
        <f t="shared" si="187"/>
        <v>0.133140346560585</v>
      </c>
      <c r="AL506" s="31">
        <f t="shared" si="188"/>
        <v>0.8668596534394151</v>
      </c>
      <c r="AM506" s="31"/>
      <c r="AN506" s="17">
        <f t="shared" si="189"/>
        <v>2.052193357844444</v>
      </c>
      <c r="AO506" s="67">
        <f t="shared" si="190"/>
        <v>1.0680914778367503</v>
      </c>
      <c r="AP506" s="75">
        <f t="shared" si="191"/>
        <v>0.3638626051422294</v>
      </c>
      <c r="AQ506" s="80"/>
    </row>
    <row r="507" spans="1:43" ht="12">
      <c r="A507" s="32">
        <v>3</v>
      </c>
      <c r="B507" s="41" t="s">
        <v>1128</v>
      </c>
      <c r="C507" s="46" t="s">
        <v>487</v>
      </c>
      <c r="D507" s="5">
        <v>5170</v>
      </c>
      <c r="E507" s="5">
        <v>5147</v>
      </c>
      <c r="F507" s="82">
        <f t="shared" si="168"/>
        <v>-0.004448742746615087</v>
      </c>
      <c r="G507" s="14">
        <f t="shared" si="169"/>
        <v>5158.5</v>
      </c>
      <c r="H507" s="14">
        <f t="shared" si="170"/>
        <v>1863.3708103130757</v>
      </c>
      <c r="I507" s="14">
        <v>1681.3732864054793</v>
      </c>
      <c r="J507" s="10">
        <v>283.19102564102576</v>
      </c>
      <c r="K507" s="10">
        <v>21</v>
      </c>
      <c r="L507" s="17">
        <v>304.19102564102576</v>
      </c>
      <c r="M507" s="14">
        <f t="shared" si="171"/>
        <v>1985.5643120465052</v>
      </c>
      <c r="N507" s="4">
        <v>263.4166666666667</v>
      </c>
      <c r="O507" s="4">
        <v>1046.1482109737528</v>
      </c>
      <c r="P507" s="26">
        <f t="shared" si="172"/>
        <v>3295.1291896869243</v>
      </c>
      <c r="Q507" s="9">
        <v>282.97484816482586</v>
      </c>
      <c r="R507" s="10">
        <v>1398.3984382406531</v>
      </c>
      <c r="S507" s="11">
        <v>1681.3732864054791</v>
      </c>
      <c r="T507" s="12">
        <v>287.8638284279838</v>
      </c>
      <c r="U507" s="10">
        <v>455.3551252218954</v>
      </c>
      <c r="V507" s="66">
        <v>743.2189536498792</v>
      </c>
      <c r="W507" s="51">
        <f t="shared" si="173"/>
        <v>0.3849111780646516</v>
      </c>
      <c r="X507" s="47">
        <f t="shared" si="174"/>
        <v>0.05106458595845046</v>
      </c>
      <c r="Y507" s="47">
        <f t="shared" si="175"/>
        <v>0.2028008550884468</v>
      </c>
      <c r="Z507" s="78">
        <f t="shared" si="176"/>
        <v>0.36122338088845124</v>
      </c>
      <c r="AA507" s="31">
        <f t="shared" si="177"/>
        <v>1.0000000000000002</v>
      </c>
      <c r="AB507" s="59">
        <f t="shared" si="178"/>
        <v>0.6387766191115488</v>
      </c>
      <c r="AC507" s="59">
        <f t="shared" si="179"/>
        <v>0.07994122582237644</v>
      </c>
      <c r="AD507" s="59">
        <f t="shared" si="180"/>
        <v>0.31748321560440823</v>
      </c>
      <c r="AE507" s="51">
        <f t="shared" si="181"/>
        <v>0.08587670827914087</v>
      </c>
      <c r="AF507" s="47">
        <f t="shared" si="182"/>
        <v>0.424383493860378</v>
      </c>
      <c r="AG507" s="52">
        <f t="shared" si="183"/>
        <v>0.09231535643369644</v>
      </c>
      <c r="AH507" s="31">
        <f t="shared" si="184"/>
        <v>0.6025755585732153</v>
      </c>
      <c r="AI507" s="31">
        <f t="shared" si="185"/>
        <v>1</v>
      </c>
      <c r="AJ507" s="31">
        <f t="shared" si="186"/>
        <v>0.6825167843955918</v>
      </c>
      <c r="AK507" s="31">
        <f t="shared" si="187"/>
        <v>0.11712712075376874</v>
      </c>
      <c r="AL507" s="31">
        <f t="shared" si="188"/>
        <v>0.8828728792462314</v>
      </c>
      <c r="AM507" s="31"/>
      <c r="AN507" s="17">
        <f t="shared" si="189"/>
        <v>4.941776441650816</v>
      </c>
      <c r="AO507" s="67">
        <f t="shared" si="190"/>
        <v>1.5818421081543201</v>
      </c>
      <c r="AP507" s="75">
        <f t="shared" si="191"/>
        <v>0.27082333762740785</v>
      </c>
      <c r="AQ507" s="80"/>
    </row>
    <row r="508" spans="1:43" ht="12">
      <c r="A508" s="32">
        <v>3</v>
      </c>
      <c r="B508" s="41" t="s">
        <v>1167</v>
      </c>
      <c r="C508" s="46" t="s">
        <v>547</v>
      </c>
      <c r="D508" s="5">
        <v>8774</v>
      </c>
      <c r="E508" s="5">
        <v>8853</v>
      </c>
      <c r="F508" s="82">
        <f t="shared" si="168"/>
        <v>0.009003875085479826</v>
      </c>
      <c r="G508" s="14">
        <f t="shared" si="169"/>
        <v>8813.5</v>
      </c>
      <c r="H508" s="14">
        <f t="shared" si="170"/>
        <v>2950.000000000001</v>
      </c>
      <c r="I508" s="14">
        <v>3350.082418075</v>
      </c>
      <c r="J508" s="10">
        <v>568.4270024420024</v>
      </c>
      <c r="K508" s="10">
        <v>47</v>
      </c>
      <c r="L508" s="17">
        <v>615.4270024420024</v>
      </c>
      <c r="M508" s="14">
        <f t="shared" si="171"/>
        <v>3965.5094205170026</v>
      </c>
      <c r="N508" s="4">
        <v>331.9166666666667</v>
      </c>
      <c r="O508" s="4">
        <v>1566.0739128163295</v>
      </c>
      <c r="P508" s="26">
        <f t="shared" si="172"/>
        <v>5863.499999999999</v>
      </c>
      <c r="Q508" s="9">
        <v>251.6693462305044</v>
      </c>
      <c r="R508" s="10">
        <v>3098.4130718444976</v>
      </c>
      <c r="S508" s="11">
        <v>3350.082418075002</v>
      </c>
      <c r="T508" s="12">
        <v>257.45506051621874</v>
      </c>
      <c r="U508" s="10">
        <v>453.09561473591066</v>
      </c>
      <c r="V508" s="66">
        <v>710.5506752521294</v>
      </c>
      <c r="W508" s="51">
        <f t="shared" si="173"/>
        <v>0.44993582804981025</v>
      </c>
      <c r="X508" s="47">
        <f t="shared" si="174"/>
        <v>0.03766002912199089</v>
      </c>
      <c r="Y508" s="47">
        <f t="shared" si="175"/>
        <v>0.17769035148537238</v>
      </c>
      <c r="Z508" s="78">
        <f t="shared" si="176"/>
        <v>0.33471379134282647</v>
      </c>
      <c r="AA508" s="31">
        <f t="shared" si="177"/>
        <v>1</v>
      </c>
      <c r="AB508" s="59">
        <f t="shared" si="178"/>
        <v>0.6652862086571736</v>
      </c>
      <c r="AC508" s="59">
        <f t="shared" si="179"/>
        <v>0.056607259600352476</v>
      </c>
      <c r="AD508" s="59">
        <f t="shared" si="180"/>
        <v>0.26708858409078706</v>
      </c>
      <c r="AE508" s="51">
        <f t="shared" si="181"/>
        <v>0.04292135179167808</v>
      </c>
      <c r="AF508" s="47">
        <f t="shared" si="182"/>
        <v>0.5284238205584545</v>
      </c>
      <c r="AG508" s="52">
        <f t="shared" si="183"/>
        <v>0.10495898395872814</v>
      </c>
      <c r="AH508" s="31">
        <f t="shared" si="184"/>
        <v>0.6763041563088608</v>
      </c>
      <c r="AI508" s="31">
        <f t="shared" si="185"/>
        <v>1.0000000000000002</v>
      </c>
      <c r="AJ508" s="31">
        <f t="shared" si="186"/>
        <v>0.7329114159092129</v>
      </c>
      <c r="AK508" s="31">
        <f t="shared" si="187"/>
        <v>0.07723615483615896</v>
      </c>
      <c r="AL508" s="31">
        <f t="shared" si="188"/>
        <v>0.9227638451638409</v>
      </c>
      <c r="AM508" s="31"/>
      <c r="AN508" s="17">
        <f t="shared" si="189"/>
        <v>12.311444036599736</v>
      </c>
      <c r="AO508" s="67">
        <f t="shared" si="190"/>
        <v>1.759901762379098</v>
      </c>
      <c r="AP508" s="75">
        <f t="shared" si="191"/>
        <v>0.13524909485548267</v>
      </c>
      <c r="AQ508" s="80"/>
    </row>
    <row r="509" spans="1:43" ht="12">
      <c r="A509" s="32">
        <v>3</v>
      </c>
      <c r="B509" s="41" t="s">
        <v>1104</v>
      </c>
      <c r="C509" s="46" t="s">
        <v>520</v>
      </c>
      <c r="D509" s="5">
        <v>5039</v>
      </c>
      <c r="E509" s="5">
        <v>5125</v>
      </c>
      <c r="F509" s="82">
        <f t="shared" si="168"/>
        <v>0.017066878348878746</v>
      </c>
      <c r="G509" s="14">
        <f t="shared" si="169"/>
        <v>5082</v>
      </c>
      <c r="H509" s="14">
        <f t="shared" si="170"/>
        <v>1810</v>
      </c>
      <c r="I509" s="14">
        <v>1855.2044124921727</v>
      </c>
      <c r="J509" s="10">
        <v>393.14459706959724</v>
      </c>
      <c r="K509" s="10">
        <v>59.5</v>
      </c>
      <c r="L509" s="17">
        <v>452.64459706959724</v>
      </c>
      <c r="M509" s="14">
        <f t="shared" si="171"/>
        <v>2307.84900956177</v>
      </c>
      <c r="N509" s="4">
        <v>177.75</v>
      </c>
      <c r="O509" s="4">
        <v>786.4009904382302</v>
      </c>
      <c r="P509" s="26">
        <f t="shared" si="172"/>
        <v>3272</v>
      </c>
      <c r="Q509" s="9">
        <v>243.9609974965425</v>
      </c>
      <c r="R509" s="10">
        <v>1611.2434149956302</v>
      </c>
      <c r="S509" s="11">
        <v>1855.2044124921727</v>
      </c>
      <c r="T509" s="12">
        <v>253.9265147379218</v>
      </c>
      <c r="U509" s="10">
        <v>450.83197298905003</v>
      </c>
      <c r="V509" s="66">
        <v>704.7584877269718</v>
      </c>
      <c r="W509" s="51">
        <f t="shared" si="173"/>
        <v>0.45412219786732977</v>
      </c>
      <c r="X509" s="47">
        <f t="shared" si="174"/>
        <v>0.034976387249114525</v>
      </c>
      <c r="Y509" s="47">
        <f t="shared" si="175"/>
        <v>0.15474242236092683</v>
      </c>
      <c r="Z509" s="78">
        <f t="shared" si="176"/>
        <v>0.3561589925226289</v>
      </c>
      <c r="AA509" s="31">
        <f t="shared" si="177"/>
        <v>1</v>
      </c>
      <c r="AB509" s="59">
        <f t="shared" si="178"/>
        <v>0.6438410074773712</v>
      </c>
      <c r="AC509" s="59">
        <f t="shared" si="179"/>
        <v>0.05432457212713936</v>
      </c>
      <c r="AD509" s="59">
        <f t="shared" si="180"/>
        <v>0.24034260098967916</v>
      </c>
      <c r="AE509" s="51">
        <f t="shared" si="181"/>
        <v>0.0745602070588455</v>
      </c>
      <c r="AF509" s="47">
        <f t="shared" si="182"/>
        <v>0.4924338065390068</v>
      </c>
      <c r="AG509" s="52">
        <f t="shared" si="183"/>
        <v>0.13833881328532924</v>
      </c>
      <c r="AH509" s="31">
        <f t="shared" si="184"/>
        <v>0.7053328268831816</v>
      </c>
      <c r="AI509" s="31">
        <f t="shared" si="185"/>
        <v>1</v>
      </c>
      <c r="AJ509" s="31">
        <f t="shared" si="186"/>
        <v>0.7596573990103209</v>
      </c>
      <c r="AK509" s="31">
        <f t="shared" si="187"/>
        <v>0.0715119370888946</v>
      </c>
      <c r="AL509" s="31">
        <f t="shared" si="188"/>
        <v>0.9284880629111054</v>
      </c>
      <c r="AM509" s="31"/>
      <c r="AN509" s="17">
        <f t="shared" si="189"/>
        <v>6.60451232586252</v>
      </c>
      <c r="AO509" s="67">
        <f t="shared" si="190"/>
        <v>1.7754426844882853</v>
      </c>
      <c r="AP509" s="75">
        <f t="shared" si="191"/>
        <v>0.2430093255240962</v>
      </c>
      <c r="AQ509" s="80"/>
    </row>
    <row r="510" spans="1:43" ht="12">
      <c r="A510" s="32">
        <v>1</v>
      </c>
      <c r="B510" s="41" t="s">
        <v>720</v>
      </c>
      <c r="C510" s="46" t="s">
        <v>217</v>
      </c>
      <c r="D510" s="5">
        <v>7075</v>
      </c>
      <c r="E510" s="5">
        <v>7094</v>
      </c>
      <c r="F510" s="82">
        <f t="shared" si="168"/>
        <v>0.002685512367491166</v>
      </c>
      <c r="G510" s="14">
        <f t="shared" si="169"/>
        <v>7084.5</v>
      </c>
      <c r="H510" s="14">
        <f t="shared" si="170"/>
        <v>2429</v>
      </c>
      <c r="I510" s="14">
        <v>2762.621313456345</v>
      </c>
      <c r="J510" s="10">
        <v>430.8303141904536</v>
      </c>
      <c r="K510" s="10">
        <v>59</v>
      </c>
      <c r="L510" s="17">
        <v>489.8303141904536</v>
      </c>
      <c r="M510" s="14">
        <f t="shared" si="171"/>
        <v>3252.4516276467984</v>
      </c>
      <c r="N510" s="4">
        <v>169.75</v>
      </c>
      <c r="O510" s="4">
        <v>1233.2983723532016</v>
      </c>
      <c r="P510" s="26">
        <f t="shared" si="172"/>
        <v>4655.5</v>
      </c>
      <c r="Q510" s="9">
        <v>211.35862245303247</v>
      </c>
      <c r="R510" s="10">
        <v>2551.2626910033096</v>
      </c>
      <c r="S510" s="11">
        <v>2762.6213134563422</v>
      </c>
      <c r="T510" s="12">
        <v>217.39054237737045</v>
      </c>
      <c r="U510" s="10">
        <v>449.6989797244452</v>
      </c>
      <c r="V510" s="66">
        <v>667.0895221018156</v>
      </c>
      <c r="W510" s="51">
        <f t="shared" si="173"/>
        <v>0.4590940260634905</v>
      </c>
      <c r="X510" s="47">
        <f t="shared" si="174"/>
        <v>0.023960759404333405</v>
      </c>
      <c r="Y510" s="47">
        <f t="shared" si="175"/>
        <v>0.17408403872583833</v>
      </c>
      <c r="Z510" s="78">
        <f t="shared" si="176"/>
        <v>0.3428611758063378</v>
      </c>
      <c r="AA510" s="31">
        <f t="shared" si="177"/>
        <v>1</v>
      </c>
      <c r="AB510" s="59">
        <f t="shared" si="178"/>
        <v>0.6571388241936622</v>
      </c>
      <c r="AC510" s="59">
        <f t="shared" si="179"/>
        <v>0.03646224895285147</v>
      </c>
      <c r="AD510" s="59">
        <f t="shared" si="180"/>
        <v>0.2649121195045004</v>
      </c>
      <c r="AE510" s="51">
        <f t="shared" si="181"/>
        <v>0.045399768543235415</v>
      </c>
      <c r="AF510" s="47">
        <f t="shared" si="182"/>
        <v>0.5480104588128686</v>
      </c>
      <c r="AG510" s="52">
        <f t="shared" si="183"/>
        <v>0.10521540418654357</v>
      </c>
      <c r="AH510" s="31">
        <f t="shared" si="184"/>
        <v>0.6986256315426476</v>
      </c>
      <c r="AI510" s="31">
        <f t="shared" si="185"/>
        <v>0.9999999999999994</v>
      </c>
      <c r="AJ510" s="31">
        <f t="shared" si="186"/>
        <v>0.7350878804954996</v>
      </c>
      <c r="AK510" s="31">
        <f t="shared" si="187"/>
        <v>0.04960257123035876</v>
      </c>
      <c r="AL510" s="31">
        <f t="shared" si="188"/>
        <v>0.9503974287696413</v>
      </c>
      <c r="AM510" s="31"/>
      <c r="AN510" s="17">
        <f t="shared" si="189"/>
        <v>12.07077649065509</v>
      </c>
      <c r="AO510" s="67">
        <f t="shared" si="190"/>
        <v>2.0686225573871018</v>
      </c>
      <c r="AP510" s="75">
        <f t="shared" si="191"/>
        <v>0.16277981261276178</v>
      </c>
      <c r="AQ510" s="80"/>
    </row>
    <row r="511" spans="1:43" ht="12">
      <c r="A511" s="32">
        <v>3</v>
      </c>
      <c r="B511" s="41" t="s">
        <v>1055</v>
      </c>
      <c r="C511" s="46" t="s">
        <v>416</v>
      </c>
      <c r="D511" s="5">
        <v>5406</v>
      </c>
      <c r="E511" s="5">
        <v>5394</v>
      </c>
      <c r="F511" s="82">
        <f t="shared" si="168"/>
        <v>-0.0022197558268590455</v>
      </c>
      <c r="G511" s="14">
        <f t="shared" si="169"/>
        <v>5400</v>
      </c>
      <c r="H511" s="14">
        <f t="shared" si="170"/>
        <v>1927.0000000000005</v>
      </c>
      <c r="I511" s="14">
        <v>1785.9808776503567</v>
      </c>
      <c r="J511" s="10">
        <v>267.6785714285714</v>
      </c>
      <c r="K511" s="10">
        <v>24.5</v>
      </c>
      <c r="L511" s="17">
        <v>292.1785714285714</v>
      </c>
      <c r="M511" s="14">
        <f t="shared" si="171"/>
        <v>2078.159449078928</v>
      </c>
      <c r="N511" s="4">
        <v>345.5833333333333</v>
      </c>
      <c r="O511" s="4">
        <v>1049.257217587738</v>
      </c>
      <c r="P511" s="26">
        <f t="shared" si="172"/>
        <v>3472.9999999999995</v>
      </c>
      <c r="Q511" s="9">
        <v>241.89783229299917</v>
      </c>
      <c r="R511" s="10">
        <v>1544.083045357358</v>
      </c>
      <c r="S511" s="11">
        <v>1785.9808776503573</v>
      </c>
      <c r="T511" s="12">
        <v>245.2940587080935</v>
      </c>
      <c r="U511" s="10">
        <v>446.5805751288188</v>
      </c>
      <c r="V511" s="66">
        <v>691.8746338369123</v>
      </c>
      <c r="W511" s="51">
        <f t="shared" si="173"/>
        <v>0.3848443424220237</v>
      </c>
      <c r="X511" s="47">
        <f t="shared" si="174"/>
        <v>0.06399691358024691</v>
      </c>
      <c r="Y511" s="47">
        <f t="shared" si="175"/>
        <v>0.19430689214587743</v>
      </c>
      <c r="Z511" s="78">
        <f t="shared" si="176"/>
        <v>0.3568518518518519</v>
      </c>
      <c r="AA511" s="31">
        <f t="shared" si="177"/>
        <v>1</v>
      </c>
      <c r="AB511" s="59">
        <f t="shared" si="178"/>
        <v>0.643148148148148</v>
      </c>
      <c r="AC511" s="59">
        <f t="shared" si="179"/>
        <v>0.09950571072079854</v>
      </c>
      <c r="AD511" s="59">
        <f t="shared" si="180"/>
        <v>0.3021184041427406</v>
      </c>
      <c r="AE511" s="51">
        <f t="shared" si="181"/>
        <v>0.06965097388223415</v>
      </c>
      <c r="AF511" s="47">
        <f t="shared" si="182"/>
        <v>0.44459632748556244</v>
      </c>
      <c r="AG511" s="52">
        <f t="shared" si="183"/>
        <v>0.08412858376866439</v>
      </c>
      <c r="AH511" s="31">
        <f t="shared" si="184"/>
        <v>0.598375885136461</v>
      </c>
      <c r="AI511" s="31">
        <f t="shared" si="185"/>
        <v>1.0000000000000002</v>
      </c>
      <c r="AJ511" s="31">
        <f t="shared" si="186"/>
        <v>0.6978815958572594</v>
      </c>
      <c r="AK511" s="31">
        <f t="shared" si="187"/>
        <v>0.14258251157715135</v>
      </c>
      <c r="AL511" s="31">
        <f t="shared" si="188"/>
        <v>0.8574174884228486</v>
      </c>
      <c r="AM511" s="31"/>
      <c r="AN511" s="17">
        <f t="shared" si="189"/>
        <v>6.38320331654351</v>
      </c>
      <c r="AO511" s="67">
        <f t="shared" si="190"/>
        <v>1.8205927101571655</v>
      </c>
      <c r="AP511" s="75">
        <f t="shared" si="191"/>
        <v>0.25004779206614003</v>
      </c>
      <c r="AQ511" s="80"/>
    </row>
    <row r="512" spans="1:43" ht="12">
      <c r="A512" s="32">
        <v>3</v>
      </c>
      <c r="B512" s="41" t="s">
        <v>1144</v>
      </c>
      <c r="C512" s="46" t="s">
        <v>542</v>
      </c>
      <c r="D512" s="5">
        <v>6876</v>
      </c>
      <c r="E512" s="5">
        <v>6982</v>
      </c>
      <c r="F512" s="82">
        <f t="shared" si="168"/>
        <v>0.015415939499709133</v>
      </c>
      <c r="G512" s="14">
        <f t="shared" si="169"/>
        <v>6929</v>
      </c>
      <c r="H512" s="14">
        <f t="shared" si="170"/>
        <v>2286.499999999999</v>
      </c>
      <c r="I512" s="14">
        <v>2633.3075751577803</v>
      </c>
      <c r="J512" s="10">
        <v>446.97853957636556</v>
      </c>
      <c r="K512" s="10">
        <v>53</v>
      </c>
      <c r="L512" s="17">
        <v>499.97853957636556</v>
      </c>
      <c r="M512" s="14">
        <f t="shared" si="171"/>
        <v>3133.286114734146</v>
      </c>
      <c r="N512" s="4">
        <v>333.5833333333333</v>
      </c>
      <c r="O512" s="4">
        <v>1175.6305519325215</v>
      </c>
      <c r="P512" s="26">
        <f t="shared" si="172"/>
        <v>4642.500000000001</v>
      </c>
      <c r="Q512" s="9">
        <v>308.5624833001991</v>
      </c>
      <c r="R512" s="10">
        <v>2324.7450918575787</v>
      </c>
      <c r="S512" s="11">
        <v>2633.307575157778</v>
      </c>
      <c r="T512" s="12">
        <v>319.44952648956786</v>
      </c>
      <c r="U512" s="10">
        <v>443.4609839648859</v>
      </c>
      <c r="V512" s="66">
        <v>762.9105104544537</v>
      </c>
      <c r="W512" s="51">
        <f t="shared" si="173"/>
        <v>0.4521988908549785</v>
      </c>
      <c r="X512" s="47">
        <f t="shared" si="174"/>
        <v>0.048143070188098325</v>
      </c>
      <c r="Y512" s="47">
        <f t="shared" si="175"/>
        <v>0.16966814142481187</v>
      </c>
      <c r="Z512" s="78">
        <f t="shared" si="176"/>
        <v>0.3299898975321113</v>
      </c>
      <c r="AA512" s="31">
        <f t="shared" si="177"/>
        <v>1</v>
      </c>
      <c r="AB512" s="59">
        <f t="shared" si="178"/>
        <v>0.6700101024678887</v>
      </c>
      <c r="AC512" s="59">
        <f t="shared" si="179"/>
        <v>0.07185424519834857</v>
      </c>
      <c r="AD512" s="59">
        <f t="shared" si="180"/>
        <v>0.25323221366344023</v>
      </c>
      <c r="AE512" s="51">
        <f t="shared" si="181"/>
        <v>0.06646472445884741</v>
      </c>
      <c r="AF512" s="47">
        <f t="shared" si="182"/>
        <v>0.5007528469267805</v>
      </c>
      <c r="AG512" s="52">
        <f t="shared" si="183"/>
        <v>0.10769596975258276</v>
      </c>
      <c r="AH512" s="31">
        <f t="shared" si="184"/>
        <v>0.6749135411382107</v>
      </c>
      <c r="AI512" s="31">
        <f t="shared" si="185"/>
        <v>0.9999999999999994</v>
      </c>
      <c r="AJ512" s="31">
        <f t="shared" si="186"/>
        <v>0.7467677863365598</v>
      </c>
      <c r="AK512" s="31">
        <f t="shared" si="187"/>
        <v>0.09622033316520791</v>
      </c>
      <c r="AL512" s="31">
        <f t="shared" si="188"/>
        <v>0.903779666834792</v>
      </c>
      <c r="AM512" s="31"/>
      <c r="AN512" s="17">
        <f t="shared" si="189"/>
        <v>7.534114539763553</v>
      </c>
      <c r="AO512" s="67">
        <f t="shared" si="190"/>
        <v>1.388203603987398</v>
      </c>
      <c r="AP512" s="75">
        <f t="shared" si="191"/>
        <v>0.16840455256667666</v>
      </c>
      <c r="AQ512" s="80"/>
    </row>
    <row r="513" spans="1:43" ht="12">
      <c r="A513" s="32">
        <v>3</v>
      </c>
      <c r="B513" s="41" t="s">
        <v>940</v>
      </c>
      <c r="C513" s="46" t="s">
        <v>580</v>
      </c>
      <c r="D513" s="5">
        <v>6043</v>
      </c>
      <c r="E513" s="5">
        <v>6154</v>
      </c>
      <c r="F513" s="82">
        <f t="shared" si="168"/>
        <v>0.018368360086049976</v>
      </c>
      <c r="G513" s="14">
        <f t="shared" si="169"/>
        <v>6098.5</v>
      </c>
      <c r="H513" s="14">
        <f t="shared" si="170"/>
        <v>2141.5</v>
      </c>
      <c r="I513" s="14">
        <v>2039.2194979747624</v>
      </c>
      <c r="J513" s="10">
        <v>449.4140331890332</v>
      </c>
      <c r="K513" s="10">
        <v>44.5</v>
      </c>
      <c r="L513" s="17">
        <v>493.9140331890332</v>
      </c>
      <c r="M513" s="14">
        <f t="shared" si="171"/>
        <v>2533.1335311637954</v>
      </c>
      <c r="N513" s="4">
        <v>275.3333333333333</v>
      </c>
      <c r="O513" s="4">
        <v>1148.5331355028711</v>
      </c>
      <c r="P513" s="26">
        <f t="shared" si="172"/>
        <v>3957</v>
      </c>
      <c r="Q513" s="9">
        <v>131.6200286947148</v>
      </c>
      <c r="R513" s="10">
        <v>1907.5994692800498</v>
      </c>
      <c r="S513" s="11">
        <v>2039.2194979747646</v>
      </c>
      <c r="T513" s="12">
        <v>135.8831865894516</v>
      </c>
      <c r="U513" s="10">
        <v>440.49675702015594</v>
      </c>
      <c r="V513" s="66">
        <v>576.3799436096076</v>
      </c>
      <c r="W513" s="51">
        <f t="shared" si="173"/>
        <v>0.4153699321413127</v>
      </c>
      <c r="X513" s="47">
        <f t="shared" si="174"/>
        <v>0.04514771391872318</v>
      </c>
      <c r="Y513" s="47">
        <f t="shared" si="175"/>
        <v>0.1883304313360451</v>
      </c>
      <c r="Z513" s="78">
        <f t="shared" si="176"/>
        <v>0.351151922603919</v>
      </c>
      <c r="AA513" s="31">
        <f t="shared" si="177"/>
        <v>1</v>
      </c>
      <c r="AB513" s="59">
        <f t="shared" si="178"/>
        <v>0.648848077396081</v>
      </c>
      <c r="AC513" s="59">
        <f t="shared" si="179"/>
        <v>0.06958133265942211</v>
      </c>
      <c r="AD513" s="59">
        <f t="shared" si="180"/>
        <v>0.29025350909852693</v>
      </c>
      <c r="AE513" s="51">
        <f t="shared" si="181"/>
        <v>0.03326257990768632</v>
      </c>
      <c r="AF513" s="47">
        <f t="shared" si="182"/>
        <v>0.48208225152389433</v>
      </c>
      <c r="AG513" s="52">
        <f t="shared" si="183"/>
        <v>0.12482032681047087</v>
      </c>
      <c r="AH513" s="31">
        <f t="shared" si="184"/>
        <v>0.6401651582420514</v>
      </c>
      <c r="AI513" s="31">
        <f t="shared" si="185"/>
        <v>1.0000000000000004</v>
      </c>
      <c r="AJ513" s="31">
        <f t="shared" si="186"/>
        <v>0.709746490901473</v>
      </c>
      <c r="AK513" s="31">
        <f t="shared" si="187"/>
        <v>0.09803688155054421</v>
      </c>
      <c r="AL513" s="31">
        <f t="shared" si="188"/>
        <v>0.9019631184494558</v>
      </c>
      <c r="AM513" s="31"/>
      <c r="AN513" s="17">
        <f t="shared" si="189"/>
        <v>14.493230917800656</v>
      </c>
      <c r="AO513" s="67">
        <f t="shared" si="190"/>
        <v>3.2417311374294115</v>
      </c>
      <c r="AP513" s="75">
        <f t="shared" si="191"/>
        <v>0.21601242899924797</v>
      </c>
      <c r="AQ513" s="80"/>
    </row>
    <row r="514" spans="1:43" ht="12">
      <c r="A514" s="32">
        <v>3</v>
      </c>
      <c r="B514" s="41" t="s">
        <v>1078</v>
      </c>
      <c r="C514" s="46" t="s">
        <v>437</v>
      </c>
      <c r="D514" s="5">
        <v>8189</v>
      </c>
      <c r="E514" s="5">
        <v>8302</v>
      </c>
      <c r="F514" s="82">
        <f t="shared" si="168"/>
        <v>0.013798998656734644</v>
      </c>
      <c r="G514" s="14">
        <f t="shared" si="169"/>
        <v>8245.5</v>
      </c>
      <c r="H514" s="14">
        <f t="shared" si="170"/>
        <v>2678</v>
      </c>
      <c r="I514" s="14">
        <v>2906.4047784728605</v>
      </c>
      <c r="J514" s="10">
        <v>721.9492801630101</v>
      </c>
      <c r="K514" s="10">
        <v>48</v>
      </c>
      <c r="L514" s="17">
        <v>769.9492801630101</v>
      </c>
      <c r="M514" s="14">
        <f t="shared" si="171"/>
        <v>3676.3540586358704</v>
      </c>
      <c r="N514" s="4">
        <v>342.8333333333334</v>
      </c>
      <c r="O514" s="4">
        <v>1548.3126080307957</v>
      </c>
      <c r="P514" s="26">
        <f t="shared" si="172"/>
        <v>5567.5</v>
      </c>
      <c r="Q514" s="9">
        <v>283.06447699146736</v>
      </c>
      <c r="R514" s="9">
        <v>2623.340301481393</v>
      </c>
      <c r="S514" s="11">
        <v>2906.4047784728605</v>
      </c>
      <c r="T514" s="12">
        <v>287.995511474226</v>
      </c>
      <c r="U514" s="9">
        <v>440.1122694974458</v>
      </c>
      <c r="V514" s="66">
        <v>728.1077809716719</v>
      </c>
      <c r="W514" s="51">
        <f t="shared" si="173"/>
        <v>0.44586187115831305</v>
      </c>
      <c r="X514" s="47">
        <f t="shared" si="174"/>
        <v>0.04157823459260608</v>
      </c>
      <c r="Y514" s="47">
        <f t="shared" si="175"/>
        <v>0.18777667916206364</v>
      </c>
      <c r="Z514" s="78">
        <f t="shared" si="176"/>
        <v>0.3247832150870172</v>
      </c>
      <c r="AA514" s="31">
        <f t="shared" si="177"/>
        <v>1</v>
      </c>
      <c r="AB514" s="59">
        <f t="shared" si="178"/>
        <v>0.6752167849129829</v>
      </c>
      <c r="AC514" s="59">
        <f t="shared" si="179"/>
        <v>0.061577608142493655</v>
      </c>
      <c r="AD514" s="59">
        <f t="shared" si="180"/>
        <v>0.27809835797589505</v>
      </c>
      <c r="AE514" s="51">
        <f t="shared" si="181"/>
        <v>0.05084229492437672</v>
      </c>
      <c r="AF514" s="47">
        <f t="shared" si="182"/>
        <v>0.47118819963743025</v>
      </c>
      <c r="AG514" s="52">
        <f t="shared" si="183"/>
        <v>0.13829353931980426</v>
      </c>
      <c r="AH514" s="31">
        <f t="shared" si="184"/>
        <v>0.6603240338816112</v>
      </c>
      <c r="AI514" s="31">
        <f t="shared" si="185"/>
        <v>0.9999999999999999</v>
      </c>
      <c r="AJ514" s="31">
        <f t="shared" si="186"/>
        <v>0.7219016420241049</v>
      </c>
      <c r="AK514" s="31">
        <f t="shared" si="187"/>
        <v>0.08529916619920574</v>
      </c>
      <c r="AL514" s="31">
        <f t="shared" si="188"/>
        <v>0.9147008338007943</v>
      </c>
      <c r="AM514" s="31"/>
      <c r="AN514" s="17">
        <f t="shared" si="189"/>
        <v>9.267642232481437</v>
      </c>
      <c r="AO514" s="67">
        <f t="shared" si="190"/>
        <v>1.528191419527847</v>
      </c>
      <c r="AP514" s="75">
        <f t="shared" si="191"/>
        <v>0.15142841518747369</v>
      </c>
      <c r="AQ514" s="80"/>
    </row>
    <row r="515" spans="1:43" ht="12">
      <c r="A515" s="32">
        <v>3</v>
      </c>
      <c r="B515" s="41" t="s">
        <v>1047</v>
      </c>
      <c r="C515" s="46" t="s">
        <v>425</v>
      </c>
      <c r="D515" s="5">
        <v>4680</v>
      </c>
      <c r="E515" s="5">
        <v>4703</v>
      </c>
      <c r="F515" s="82">
        <f aca="true" t="shared" si="192" ref="F515:F578">(E515-D515)/D515</f>
        <v>0.004914529914529914</v>
      </c>
      <c r="G515" s="14">
        <f aca="true" t="shared" si="193" ref="G515:G578">(D515+E515)/2</f>
        <v>4691.5</v>
      </c>
      <c r="H515" s="14">
        <f aca="true" t="shared" si="194" ref="H515:H578">G515-P515</f>
        <v>1579.6290348001517</v>
      </c>
      <c r="I515" s="14">
        <v>1637.1599498372912</v>
      </c>
      <c r="J515" s="10">
        <v>339.65489510489493</v>
      </c>
      <c r="K515" s="10">
        <v>35.5</v>
      </c>
      <c r="L515" s="17">
        <v>375.15489510489493</v>
      </c>
      <c r="M515" s="14">
        <f aca="true" t="shared" si="195" ref="M515:M578">I515+L515</f>
        <v>2012.314844942186</v>
      </c>
      <c r="N515" s="4">
        <v>213</v>
      </c>
      <c r="O515" s="4">
        <v>886.5561202576623</v>
      </c>
      <c r="P515" s="26">
        <f aca="true" t="shared" si="196" ref="P515:P578">SUM(M515:O515)</f>
        <v>3111.8709651998483</v>
      </c>
      <c r="Q515" s="9">
        <v>236.83689081955706</v>
      </c>
      <c r="R515" s="10">
        <v>1400.323059017734</v>
      </c>
      <c r="S515" s="11">
        <v>1637.1599498372912</v>
      </c>
      <c r="T515" s="12">
        <v>237.73689081955706</v>
      </c>
      <c r="U515" s="10">
        <v>435.4956217057371</v>
      </c>
      <c r="V515" s="66">
        <v>673.2325125252942</v>
      </c>
      <c r="W515" s="51">
        <f aca="true" t="shared" si="197" ref="W515:W578">M515/G515</f>
        <v>0.4289278151853748</v>
      </c>
      <c r="X515" s="47">
        <f aca="true" t="shared" si="198" ref="X515:X578">N515/G515</f>
        <v>0.0454012575935202</v>
      </c>
      <c r="Y515" s="47">
        <f aca="true" t="shared" si="199" ref="Y515:Y578">O515/G515</f>
        <v>0.1889707173095305</v>
      </c>
      <c r="Z515" s="78">
        <f aca="true" t="shared" si="200" ref="Z515:Z578">(G515-P515)/G515</f>
        <v>0.33670020991157446</v>
      </c>
      <c r="AA515" s="31">
        <f aca="true" t="shared" si="201" ref="AA515:AA578">SUM(W515:Z515)</f>
        <v>1</v>
      </c>
      <c r="AB515" s="59">
        <f aca="true" t="shared" si="202" ref="AB515:AB578">P515/G515</f>
        <v>0.6632997900884255</v>
      </c>
      <c r="AC515" s="59">
        <f aca="true" t="shared" si="203" ref="AC515:AC578">N515/P515</f>
        <v>0.06844756816140057</v>
      </c>
      <c r="AD515" s="59">
        <f aca="true" t="shared" si="204" ref="AD515:AD578">O515/P515</f>
        <v>0.28489488483682246</v>
      </c>
      <c r="AE515" s="51">
        <f aca="true" t="shared" si="205" ref="AE515:AE578">Q515/P515</f>
        <v>0.07610755505871275</v>
      </c>
      <c r="AF515" s="47">
        <f aca="true" t="shared" si="206" ref="AF515:AF578">R515/P515</f>
        <v>0.44999393441360236</v>
      </c>
      <c r="AG515" s="52">
        <f aca="true" t="shared" si="207" ref="AG515:AG578">L515/P515</f>
        <v>0.12055605752946186</v>
      </c>
      <c r="AH515" s="31">
        <f aca="true" t="shared" si="208" ref="AH515:AH578">SUM(AE515:AG515)</f>
        <v>0.6466575470017769</v>
      </c>
      <c r="AI515" s="31">
        <f aca="true" t="shared" si="209" ref="AI515:AI578">AC515+AD515+AH515</f>
        <v>1</v>
      </c>
      <c r="AJ515" s="31">
        <f aca="true" t="shared" si="210" ref="AJ515:AJ578">(M515+N515)/P515</f>
        <v>0.7151051151631775</v>
      </c>
      <c r="AK515" s="31">
        <f aca="true" t="shared" si="211" ref="AK515:AK578">N515/(M515+N515)</f>
        <v>0.09571679283231213</v>
      </c>
      <c r="AL515" s="31">
        <f aca="true" t="shared" si="212" ref="AL515:AL578">M515/(N515+M515)</f>
        <v>0.9042832071676878</v>
      </c>
      <c r="AM515" s="31"/>
      <c r="AN515" s="17">
        <f aca="true" t="shared" si="213" ref="AN515:AN578">R515/Q515</f>
        <v>5.912605313184177</v>
      </c>
      <c r="AO515" s="67">
        <f aca="true" t="shared" si="214" ref="AO515:AO578">U515/T515</f>
        <v>1.8318386355791936</v>
      </c>
      <c r="AP515" s="75">
        <f aca="true" t="shared" si="215" ref="AP515:AP578">U515/S515</f>
        <v>0.26600676479351865</v>
      </c>
      <c r="AQ515" s="80"/>
    </row>
    <row r="516" spans="1:43" ht="12">
      <c r="A516" s="32">
        <v>1</v>
      </c>
      <c r="B516" s="41" t="s">
        <v>723</v>
      </c>
      <c r="C516" s="46" t="s">
        <v>195</v>
      </c>
      <c r="D516" s="5">
        <v>5239</v>
      </c>
      <c r="E516" s="5">
        <v>5312</v>
      </c>
      <c r="F516" s="82">
        <f t="shared" si="192"/>
        <v>0.013933956861996563</v>
      </c>
      <c r="G516" s="14">
        <f t="shared" si="193"/>
        <v>5275.5</v>
      </c>
      <c r="H516" s="14">
        <f t="shared" si="194"/>
        <v>1882</v>
      </c>
      <c r="I516" s="14">
        <v>2018.1083983780202</v>
      </c>
      <c r="J516" s="10">
        <v>390.62</v>
      </c>
      <c r="K516" s="10">
        <v>54</v>
      </c>
      <c r="L516" s="17">
        <v>444.62</v>
      </c>
      <c r="M516" s="14">
        <f t="shared" si="195"/>
        <v>2462.7283983780203</v>
      </c>
      <c r="N516" s="4">
        <v>90.66666666666667</v>
      </c>
      <c r="O516" s="4">
        <v>840.1049349553132</v>
      </c>
      <c r="P516" s="26">
        <f t="shared" si="196"/>
        <v>3393.5</v>
      </c>
      <c r="Q516" s="9">
        <v>176.19570321289626</v>
      </c>
      <c r="R516" s="10">
        <v>1841.9126951651242</v>
      </c>
      <c r="S516" s="11">
        <v>2018.1083983780204</v>
      </c>
      <c r="T516" s="12">
        <v>177.74662913882224</v>
      </c>
      <c r="U516" s="10">
        <v>434.8634058266013</v>
      </c>
      <c r="V516" s="66">
        <v>612.6100349654236</v>
      </c>
      <c r="W516" s="51">
        <f t="shared" si="197"/>
        <v>0.46682369412909114</v>
      </c>
      <c r="X516" s="47">
        <f t="shared" si="198"/>
        <v>0.017186364641582158</v>
      </c>
      <c r="Y516" s="47">
        <f t="shared" si="199"/>
        <v>0.15924650458825007</v>
      </c>
      <c r="Z516" s="78">
        <f t="shared" si="200"/>
        <v>0.35674343664107666</v>
      </c>
      <c r="AA516" s="31">
        <f t="shared" si="201"/>
        <v>1</v>
      </c>
      <c r="AB516" s="59">
        <f t="shared" si="202"/>
        <v>0.6432565633589233</v>
      </c>
      <c r="AC516" s="59">
        <f t="shared" si="203"/>
        <v>0.026717744708020238</v>
      </c>
      <c r="AD516" s="59">
        <f t="shared" si="204"/>
        <v>0.24756296889798532</v>
      </c>
      <c r="AE516" s="51">
        <f t="shared" si="205"/>
        <v>0.05192152739439996</v>
      </c>
      <c r="AF516" s="47">
        <f t="shared" si="206"/>
        <v>0.5427766893075362</v>
      </c>
      <c r="AG516" s="52">
        <f t="shared" si="207"/>
        <v>0.13102106969205835</v>
      </c>
      <c r="AH516" s="31">
        <f t="shared" si="208"/>
        <v>0.7257192863939945</v>
      </c>
      <c r="AI516" s="31">
        <f t="shared" si="209"/>
        <v>1</v>
      </c>
      <c r="AJ516" s="31">
        <f t="shared" si="210"/>
        <v>0.7524370311020147</v>
      </c>
      <c r="AK516" s="31">
        <f t="shared" si="211"/>
        <v>0.03550827990069759</v>
      </c>
      <c r="AL516" s="31">
        <f t="shared" si="212"/>
        <v>0.9644917200993025</v>
      </c>
      <c r="AM516" s="31"/>
      <c r="AN516" s="17">
        <f t="shared" si="213"/>
        <v>10.45378894932274</v>
      </c>
      <c r="AO516" s="67">
        <f t="shared" si="214"/>
        <v>2.4465353179044977</v>
      </c>
      <c r="AP516" s="75">
        <f t="shared" si="215"/>
        <v>0.215480697754445</v>
      </c>
      <c r="AQ516" s="80"/>
    </row>
    <row r="517" spans="1:43" ht="12">
      <c r="A517" s="32">
        <v>1</v>
      </c>
      <c r="B517" s="41" t="s">
        <v>702</v>
      </c>
      <c r="C517" s="46" t="s">
        <v>194</v>
      </c>
      <c r="D517" s="5">
        <v>5906</v>
      </c>
      <c r="E517" s="5">
        <v>5917</v>
      </c>
      <c r="F517" s="82">
        <f t="shared" si="192"/>
        <v>0.0018625126989502202</v>
      </c>
      <c r="G517" s="14">
        <f t="shared" si="193"/>
        <v>5911.5</v>
      </c>
      <c r="H517" s="14">
        <f t="shared" si="194"/>
        <v>2001.4999999999995</v>
      </c>
      <c r="I517" s="14">
        <v>2262.0882238582512</v>
      </c>
      <c r="J517" s="10">
        <v>385.59325785325785</v>
      </c>
      <c r="K517" s="10">
        <v>54</v>
      </c>
      <c r="L517" s="17">
        <v>439.59325785325785</v>
      </c>
      <c r="M517" s="14">
        <f t="shared" si="195"/>
        <v>2701.681481711509</v>
      </c>
      <c r="N517" s="4">
        <v>151.33333333333331</v>
      </c>
      <c r="O517" s="4">
        <v>1056.9851849551578</v>
      </c>
      <c r="P517" s="26">
        <f t="shared" si="196"/>
        <v>3910.0000000000005</v>
      </c>
      <c r="Q517" s="9">
        <v>234.2259216058035</v>
      </c>
      <c r="R517" s="10">
        <v>2027.862302252447</v>
      </c>
      <c r="S517" s="11">
        <v>2262.088223858251</v>
      </c>
      <c r="T517" s="12">
        <v>237.42235017723206</v>
      </c>
      <c r="U517" s="10">
        <v>434.1917560475956</v>
      </c>
      <c r="V517" s="66">
        <v>671.6141062248277</v>
      </c>
      <c r="W517" s="51">
        <f t="shared" si="197"/>
        <v>0.45702131129349727</v>
      </c>
      <c r="X517" s="47">
        <f t="shared" si="198"/>
        <v>0.02559981956074318</v>
      </c>
      <c r="Y517" s="47">
        <f t="shared" si="199"/>
        <v>0.17880151991121676</v>
      </c>
      <c r="Z517" s="78">
        <f t="shared" si="200"/>
        <v>0.33857734923454275</v>
      </c>
      <c r="AA517" s="31">
        <f t="shared" si="201"/>
        <v>1</v>
      </c>
      <c r="AB517" s="59">
        <f t="shared" si="202"/>
        <v>0.6614226507654573</v>
      </c>
      <c r="AC517" s="59">
        <f t="shared" si="203"/>
        <v>0.03870417732310315</v>
      </c>
      <c r="AD517" s="59">
        <f t="shared" si="204"/>
        <v>0.2703286918043882</v>
      </c>
      <c r="AE517" s="51">
        <f t="shared" si="205"/>
        <v>0.059904327776420324</v>
      </c>
      <c r="AF517" s="47">
        <f t="shared" si="206"/>
        <v>0.5186348599111117</v>
      </c>
      <c r="AG517" s="52">
        <f t="shared" si="207"/>
        <v>0.11242794318497643</v>
      </c>
      <c r="AH517" s="31">
        <f t="shared" si="208"/>
        <v>0.6909671308725084</v>
      </c>
      <c r="AI517" s="31">
        <f t="shared" si="209"/>
        <v>0.9999999999999998</v>
      </c>
      <c r="AJ517" s="31">
        <f t="shared" si="210"/>
        <v>0.7296713081956119</v>
      </c>
      <c r="AK517" s="31">
        <f t="shared" si="211"/>
        <v>0.05304330441444088</v>
      </c>
      <c r="AL517" s="31">
        <f t="shared" si="212"/>
        <v>0.9469566955855591</v>
      </c>
      <c r="AM517" s="31"/>
      <c r="AN517" s="17">
        <f t="shared" si="213"/>
        <v>8.65771938626541</v>
      </c>
      <c r="AO517" s="67">
        <f t="shared" si="214"/>
        <v>1.8287737263298012</v>
      </c>
      <c r="AP517" s="75">
        <f t="shared" si="215"/>
        <v>0.19194289217731383</v>
      </c>
      <c r="AQ517" s="80"/>
    </row>
    <row r="518" spans="1:43" ht="12">
      <c r="A518" s="32">
        <v>3</v>
      </c>
      <c r="B518" s="41" t="s">
        <v>1091</v>
      </c>
      <c r="C518" s="46" t="s">
        <v>470</v>
      </c>
      <c r="D518" s="5">
        <v>2540</v>
      </c>
      <c r="E518" s="5">
        <v>2506</v>
      </c>
      <c r="F518" s="82">
        <f t="shared" si="192"/>
        <v>-0.013385826771653543</v>
      </c>
      <c r="G518" s="14">
        <f t="shared" si="193"/>
        <v>2523</v>
      </c>
      <c r="H518" s="14">
        <f t="shared" si="194"/>
        <v>859.9999999999998</v>
      </c>
      <c r="I518" s="14">
        <v>798.0394903322706</v>
      </c>
      <c r="J518" s="10">
        <v>197.3875</v>
      </c>
      <c r="K518" s="10">
        <v>20</v>
      </c>
      <c r="L518" s="17">
        <v>217.3875</v>
      </c>
      <c r="M518" s="14">
        <f t="shared" si="195"/>
        <v>1015.4269903322706</v>
      </c>
      <c r="N518" s="4">
        <v>147.16666666666666</v>
      </c>
      <c r="O518" s="4">
        <v>500.40634300106285</v>
      </c>
      <c r="P518" s="26">
        <f t="shared" si="196"/>
        <v>1663.0000000000002</v>
      </c>
      <c r="Q518" s="9">
        <v>164.692901685259</v>
      </c>
      <c r="R518" s="10">
        <v>633.3465886470117</v>
      </c>
      <c r="S518" s="11">
        <v>798.0394903322707</v>
      </c>
      <c r="T518" s="12">
        <v>164.69290168525896</v>
      </c>
      <c r="U518" s="10">
        <v>429.58681458941595</v>
      </c>
      <c r="V518" s="66">
        <v>594.2797162746749</v>
      </c>
      <c r="W518" s="51">
        <f t="shared" si="197"/>
        <v>0.40246808970759834</v>
      </c>
      <c r="X518" s="47">
        <f t="shared" si="198"/>
        <v>0.0583300303871053</v>
      </c>
      <c r="Y518" s="47">
        <f t="shared" si="199"/>
        <v>0.19833782917204235</v>
      </c>
      <c r="Z518" s="78">
        <f t="shared" si="200"/>
        <v>0.340864050733254</v>
      </c>
      <c r="AA518" s="31">
        <f t="shared" si="201"/>
        <v>1</v>
      </c>
      <c r="AB518" s="59">
        <f t="shared" si="202"/>
        <v>0.659135949266746</v>
      </c>
      <c r="AC518" s="59">
        <f t="shared" si="203"/>
        <v>0.08849468831429143</v>
      </c>
      <c r="AD518" s="59">
        <f t="shared" si="204"/>
        <v>0.3009057985574641</v>
      </c>
      <c r="AE518" s="51">
        <f t="shared" si="205"/>
        <v>0.09903361496407635</v>
      </c>
      <c r="AF518" s="47">
        <f t="shared" si="206"/>
        <v>0.38084581397896067</v>
      </c>
      <c r="AG518" s="52">
        <f t="shared" si="207"/>
        <v>0.13072008418520742</v>
      </c>
      <c r="AH518" s="31">
        <f t="shared" si="208"/>
        <v>0.6105995131282445</v>
      </c>
      <c r="AI518" s="31">
        <f t="shared" si="209"/>
        <v>1</v>
      </c>
      <c r="AJ518" s="31">
        <f t="shared" si="210"/>
        <v>0.6990942014425359</v>
      </c>
      <c r="AK518" s="31">
        <f t="shared" si="211"/>
        <v>0.1265847837554486</v>
      </c>
      <c r="AL518" s="31">
        <f t="shared" si="212"/>
        <v>0.8734152162445513</v>
      </c>
      <c r="AM518" s="31"/>
      <c r="AN518" s="17">
        <f t="shared" si="213"/>
        <v>3.845621651972509</v>
      </c>
      <c r="AO518" s="67">
        <f t="shared" si="214"/>
        <v>2.608411232017698</v>
      </c>
      <c r="AP518" s="75">
        <f t="shared" si="215"/>
        <v>0.5383027028030326</v>
      </c>
      <c r="AQ518" s="80"/>
    </row>
    <row r="519" spans="1:43" ht="12">
      <c r="A519" s="32">
        <v>3</v>
      </c>
      <c r="B519" s="41" t="s">
        <v>1146</v>
      </c>
      <c r="C519" s="46" t="s">
        <v>545</v>
      </c>
      <c r="D519" s="5">
        <v>4566</v>
      </c>
      <c r="E519" s="5">
        <v>4557</v>
      </c>
      <c r="F519" s="82">
        <f t="shared" si="192"/>
        <v>-0.0019710906701708277</v>
      </c>
      <c r="G519" s="14">
        <f t="shared" si="193"/>
        <v>4561.5</v>
      </c>
      <c r="H519" s="14">
        <f t="shared" si="194"/>
        <v>1572</v>
      </c>
      <c r="I519" s="14">
        <v>1456.3801393355834</v>
      </c>
      <c r="J519" s="10">
        <v>320.3314393939394</v>
      </c>
      <c r="K519" s="10">
        <v>37.5</v>
      </c>
      <c r="L519" s="17">
        <v>357.8314393939394</v>
      </c>
      <c r="M519" s="14">
        <f t="shared" si="195"/>
        <v>1814.211578729523</v>
      </c>
      <c r="N519" s="4">
        <v>272.5</v>
      </c>
      <c r="O519" s="4">
        <v>902.788421270477</v>
      </c>
      <c r="P519" s="26">
        <f t="shared" si="196"/>
        <v>2989.5</v>
      </c>
      <c r="Q519" s="9">
        <v>206.94610012943062</v>
      </c>
      <c r="R519" s="10">
        <v>1249.4340392061524</v>
      </c>
      <c r="S519" s="11">
        <v>1456.380139335583</v>
      </c>
      <c r="T519" s="12">
        <v>209.27026280885647</v>
      </c>
      <c r="U519" s="10">
        <v>410.89879544408103</v>
      </c>
      <c r="V519" s="66">
        <v>620.1690582529375</v>
      </c>
      <c r="W519" s="51">
        <f t="shared" si="197"/>
        <v>0.39772258658983295</v>
      </c>
      <c r="X519" s="47">
        <f t="shared" si="198"/>
        <v>0.059739120903211665</v>
      </c>
      <c r="Y519" s="47">
        <f t="shared" si="199"/>
        <v>0.19791481338824443</v>
      </c>
      <c r="Z519" s="78">
        <f t="shared" si="200"/>
        <v>0.34462347911871094</v>
      </c>
      <c r="AA519" s="31">
        <f t="shared" si="201"/>
        <v>1</v>
      </c>
      <c r="AB519" s="59">
        <f t="shared" si="202"/>
        <v>0.6553765208812891</v>
      </c>
      <c r="AC519" s="59">
        <f t="shared" si="203"/>
        <v>0.09115236661649105</v>
      </c>
      <c r="AD519" s="59">
        <f t="shared" si="204"/>
        <v>0.3019864262486961</v>
      </c>
      <c r="AE519" s="51">
        <f t="shared" si="205"/>
        <v>0.06922431849119606</v>
      </c>
      <c r="AF519" s="47">
        <f t="shared" si="206"/>
        <v>0.41794080588933014</v>
      </c>
      <c r="AG519" s="52">
        <f t="shared" si="207"/>
        <v>0.11969608275428646</v>
      </c>
      <c r="AH519" s="31">
        <f t="shared" si="208"/>
        <v>0.6068612071348126</v>
      </c>
      <c r="AI519" s="31">
        <f t="shared" si="209"/>
        <v>0.9999999999999998</v>
      </c>
      <c r="AJ519" s="31">
        <f t="shared" si="210"/>
        <v>0.6980135737513039</v>
      </c>
      <c r="AK519" s="31">
        <f t="shared" si="211"/>
        <v>0.13058824361625931</v>
      </c>
      <c r="AL519" s="31">
        <f t="shared" si="212"/>
        <v>0.8694117563837407</v>
      </c>
      <c r="AM519" s="31"/>
      <c r="AN519" s="17">
        <f t="shared" si="213"/>
        <v>6.0374853086128075</v>
      </c>
      <c r="AO519" s="67">
        <f t="shared" si="214"/>
        <v>1.9634839175377166</v>
      </c>
      <c r="AP519" s="75">
        <f t="shared" si="215"/>
        <v>0.28213704948732526</v>
      </c>
      <c r="AQ519" s="80"/>
    </row>
    <row r="520" spans="1:43" ht="12">
      <c r="A520" s="32">
        <v>1</v>
      </c>
      <c r="B520" s="41" t="s">
        <v>806</v>
      </c>
      <c r="C520" s="46" t="s">
        <v>144</v>
      </c>
      <c r="D520" s="5">
        <v>6534</v>
      </c>
      <c r="E520" s="5">
        <v>6497</v>
      </c>
      <c r="F520" s="82">
        <f t="shared" si="192"/>
        <v>-0.005662687480869299</v>
      </c>
      <c r="G520" s="14">
        <f t="shared" si="193"/>
        <v>6515.5</v>
      </c>
      <c r="H520" s="14">
        <f t="shared" si="194"/>
        <v>2308.500000000001</v>
      </c>
      <c r="I520" s="14">
        <v>2539.552367634411</v>
      </c>
      <c r="J520" s="10">
        <v>366.39166666666665</v>
      </c>
      <c r="K520" s="10">
        <v>58.5</v>
      </c>
      <c r="L520" s="17">
        <v>424.89166666666665</v>
      </c>
      <c r="M520" s="14">
        <f t="shared" si="195"/>
        <v>2964.4440343010774</v>
      </c>
      <c r="N520" s="4">
        <v>144.41666666666669</v>
      </c>
      <c r="O520" s="4">
        <v>1098.1392990322554</v>
      </c>
      <c r="P520" s="26">
        <f t="shared" si="196"/>
        <v>4206.999999999999</v>
      </c>
      <c r="Q520" s="9">
        <v>172.08516288735095</v>
      </c>
      <c r="R520" s="10">
        <v>2367.4672047470594</v>
      </c>
      <c r="S520" s="11">
        <v>2539.5523676344105</v>
      </c>
      <c r="T520" s="12">
        <v>173.03516288735094</v>
      </c>
      <c r="U520" s="10">
        <v>402.50134959011314</v>
      </c>
      <c r="V520" s="66">
        <v>575.536512477464</v>
      </c>
      <c r="W520" s="51">
        <f t="shared" si="197"/>
        <v>0.45498335266688317</v>
      </c>
      <c r="X520" s="47">
        <f t="shared" si="198"/>
        <v>0.022165093494999108</v>
      </c>
      <c r="Y520" s="47">
        <f t="shared" si="199"/>
        <v>0.16854259827062473</v>
      </c>
      <c r="Z520" s="78">
        <f t="shared" si="200"/>
        <v>0.35430895556749303</v>
      </c>
      <c r="AA520" s="31">
        <f t="shared" si="201"/>
        <v>1</v>
      </c>
      <c r="AB520" s="59">
        <f t="shared" si="202"/>
        <v>0.6456910444325069</v>
      </c>
      <c r="AC520" s="59">
        <f t="shared" si="203"/>
        <v>0.034327707788606304</v>
      </c>
      <c r="AD520" s="59">
        <f t="shared" si="204"/>
        <v>0.261026693375863</v>
      </c>
      <c r="AE520" s="51">
        <f t="shared" si="205"/>
        <v>0.040904483690836935</v>
      </c>
      <c r="AF520" s="47">
        <f t="shared" si="206"/>
        <v>0.5627447598638127</v>
      </c>
      <c r="AG520" s="52">
        <f t="shared" si="207"/>
        <v>0.10099635528088109</v>
      </c>
      <c r="AH520" s="31">
        <f t="shared" si="208"/>
        <v>0.7046455988355308</v>
      </c>
      <c r="AI520" s="31">
        <f t="shared" si="209"/>
        <v>1</v>
      </c>
      <c r="AJ520" s="31">
        <f t="shared" si="210"/>
        <v>0.7389733066241371</v>
      </c>
      <c r="AK520" s="31">
        <f t="shared" si="211"/>
        <v>0.04645324463129269</v>
      </c>
      <c r="AL520" s="31">
        <f t="shared" si="212"/>
        <v>0.9535467553687074</v>
      </c>
      <c r="AM520" s="31"/>
      <c r="AN520" s="17">
        <f t="shared" si="213"/>
        <v>13.75753240444577</v>
      </c>
      <c r="AO520" s="67">
        <f t="shared" si="214"/>
        <v>2.3261246030793687</v>
      </c>
      <c r="AP520" s="75">
        <f t="shared" si="215"/>
        <v>0.1584930300000242</v>
      </c>
      <c r="AQ520" s="80"/>
    </row>
    <row r="521" spans="1:43" ht="12">
      <c r="A521" s="32">
        <v>3</v>
      </c>
      <c r="B521" s="41" t="s">
        <v>1108</v>
      </c>
      <c r="C521" s="46" t="s">
        <v>490</v>
      </c>
      <c r="D521" s="5">
        <v>3009</v>
      </c>
      <c r="E521" s="5">
        <v>3063</v>
      </c>
      <c r="F521" s="82">
        <f t="shared" si="192"/>
        <v>0.01794616151545364</v>
      </c>
      <c r="G521" s="14">
        <f t="shared" si="193"/>
        <v>3036</v>
      </c>
      <c r="H521" s="14">
        <f t="shared" si="194"/>
        <v>1032.9999999999998</v>
      </c>
      <c r="I521" s="14">
        <v>968.4743935099311</v>
      </c>
      <c r="J521" s="10">
        <v>210.6423160173161</v>
      </c>
      <c r="K521" s="10">
        <v>28</v>
      </c>
      <c r="L521" s="17">
        <v>238.6423160173161</v>
      </c>
      <c r="M521" s="14">
        <f t="shared" si="195"/>
        <v>1207.1167095272472</v>
      </c>
      <c r="N521" s="4">
        <v>181.5</v>
      </c>
      <c r="O521" s="4">
        <v>614.3832904727531</v>
      </c>
      <c r="P521" s="26">
        <f t="shared" si="196"/>
        <v>2003.0000000000002</v>
      </c>
      <c r="Q521" s="9">
        <v>184.92945877948603</v>
      </c>
      <c r="R521" s="10">
        <v>783.5449347304451</v>
      </c>
      <c r="S521" s="11">
        <v>968.4743935099311</v>
      </c>
      <c r="T521" s="12">
        <v>185.20445877948603</v>
      </c>
      <c r="U521" s="10">
        <v>394.0341689397653</v>
      </c>
      <c r="V521" s="66">
        <v>579.2386277192513</v>
      </c>
      <c r="W521" s="51">
        <f t="shared" si="197"/>
        <v>0.3976010242184609</v>
      </c>
      <c r="X521" s="47">
        <f t="shared" si="198"/>
        <v>0.059782608695652176</v>
      </c>
      <c r="Y521" s="47">
        <f t="shared" si="199"/>
        <v>0.20236603770512288</v>
      </c>
      <c r="Z521" s="78">
        <f t="shared" si="200"/>
        <v>0.3402503293807641</v>
      </c>
      <c r="AA521" s="31">
        <f t="shared" si="201"/>
        <v>1</v>
      </c>
      <c r="AB521" s="59">
        <f t="shared" si="202"/>
        <v>0.659749670619236</v>
      </c>
      <c r="AC521" s="59">
        <f t="shared" si="203"/>
        <v>0.09061407888167747</v>
      </c>
      <c r="AD521" s="59">
        <f t="shared" si="204"/>
        <v>0.30673154791450474</v>
      </c>
      <c r="AE521" s="51">
        <f t="shared" si="205"/>
        <v>0.09232624002969846</v>
      </c>
      <c r="AF521" s="47">
        <f t="shared" si="206"/>
        <v>0.3911856888319745</v>
      </c>
      <c r="AG521" s="52">
        <f t="shared" si="207"/>
        <v>0.11914244434214481</v>
      </c>
      <c r="AH521" s="31">
        <f t="shared" si="208"/>
        <v>0.6026543732038178</v>
      </c>
      <c r="AI521" s="31">
        <f t="shared" si="209"/>
        <v>1</v>
      </c>
      <c r="AJ521" s="31">
        <f t="shared" si="210"/>
        <v>0.6932684520854953</v>
      </c>
      <c r="AK521" s="31">
        <f t="shared" si="211"/>
        <v>0.130705614266871</v>
      </c>
      <c r="AL521" s="31">
        <f t="shared" si="212"/>
        <v>0.869294385733129</v>
      </c>
      <c r="AM521" s="31"/>
      <c r="AN521" s="17">
        <f t="shared" si="213"/>
        <v>4.236993607734295</v>
      </c>
      <c r="AO521" s="67">
        <f t="shared" si="214"/>
        <v>2.127563081021298</v>
      </c>
      <c r="AP521" s="75">
        <f t="shared" si="215"/>
        <v>0.40686069924028895</v>
      </c>
      <c r="AQ521" s="80"/>
    </row>
    <row r="522" spans="1:43" ht="12">
      <c r="A522" s="32">
        <v>1</v>
      </c>
      <c r="B522" s="41" t="s">
        <v>840</v>
      </c>
      <c r="C522" s="46" t="s">
        <v>160</v>
      </c>
      <c r="D522" s="5">
        <v>6604</v>
      </c>
      <c r="E522" s="5">
        <v>6535</v>
      </c>
      <c r="F522" s="82">
        <f t="shared" si="192"/>
        <v>-0.010448213204118716</v>
      </c>
      <c r="G522" s="14">
        <f t="shared" si="193"/>
        <v>6569.5</v>
      </c>
      <c r="H522" s="14">
        <f t="shared" si="194"/>
        <v>2357.5</v>
      </c>
      <c r="I522" s="14">
        <v>2286.3569113984763</v>
      </c>
      <c r="J522" s="10">
        <v>529.52441463765</v>
      </c>
      <c r="K522" s="10">
        <v>141</v>
      </c>
      <c r="L522" s="17">
        <v>670.52441463765</v>
      </c>
      <c r="M522" s="14">
        <f t="shared" si="195"/>
        <v>2956.881326036126</v>
      </c>
      <c r="N522" s="4">
        <v>157</v>
      </c>
      <c r="O522" s="4">
        <v>1098.1186739638733</v>
      </c>
      <c r="P522" s="26">
        <f t="shared" si="196"/>
        <v>4212</v>
      </c>
      <c r="Q522" s="9">
        <v>286.8183084690236</v>
      </c>
      <c r="R522" s="10">
        <v>1999.5386029294543</v>
      </c>
      <c r="S522" s="11">
        <v>2286.3569113984777</v>
      </c>
      <c r="T522" s="12">
        <v>288.630073174906</v>
      </c>
      <c r="U522" s="10">
        <v>386.06472484811775</v>
      </c>
      <c r="V522" s="66">
        <v>674.6947980230237</v>
      </c>
      <c r="W522" s="51">
        <f t="shared" si="197"/>
        <v>0.450092294091807</v>
      </c>
      <c r="X522" s="47">
        <f t="shared" si="198"/>
        <v>0.02389831798462592</v>
      </c>
      <c r="Y522" s="47">
        <f t="shared" si="199"/>
        <v>0.16715407168945481</v>
      </c>
      <c r="Z522" s="78">
        <f t="shared" si="200"/>
        <v>0.3588553162341122</v>
      </c>
      <c r="AA522" s="31">
        <f t="shared" si="201"/>
        <v>1</v>
      </c>
      <c r="AB522" s="59">
        <f t="shared" si="202"/>
        <v>0.6411446837658878</v>
      </c>
      <c r="AC522" s="59">
        <f t="shared" si="203"/>
        <v>0.03727445394112061</v>
      </c>
      <c r="AD522" s="59">
        <f t="shared" si="204"/>
        <v>0.2607119358888588</v>
      </c>
      <c r="AE522" s="51">
        <f t="shared" si="205"/>
        <v>0.06809551483120217</v>
      </c>
      <c r="AF522" s="47">
        <f t="shared" si="206"/>
        <v>0.4747242647030993</v>
      </c>
      <c r="AG522" s="52">
        <f t="shared" si="207"/>
        <v>0.15919383063571937</v>
      </c>
      <c r="AH522" s="31">
        <f t="shared" si="208"/>
        <v>0.7020136101700208</v>
      </c>
      <c r="AI522" s="31">
        <f t="shared" si="209"/>
        <v>1.0000000000000002</v>
      </c>
      <c r="AJ522" s="31">
        <f t="shared" si="210"/>
        <v>0.7392880641111411</v>
      </c>
      <c r="AK522" s="31">
        <f t="shared" si="211"/>
        <v>0.050419390966275554</v>
      </c>
      <c r="AL522" s="31">
        <f t="shared" si="212"/>
        <v>0.9495806090337244</v>
      </c>
      <c r="AM522" s="31"/>
      <c r="AN522" s="17">
        <f t="shared" si="213"/>
        <v>6.971446884275188</v>
      </c>
      <c r="AO522" s="67">
        <f t="shared" si="214"/>
        <v>1.337576228982098</v>
      </c>
      <c r="AP522" s="75">
        <f t="shared" si="215"/>
        <v>0.16885584351394053</v>
      </c>
      <c r="AQ522" s="80"/>
    </row>
    <row r="523" spans="1:43" ht="12">
      <c r="A523" s="32">
        <v>3</v>
      </c>
      <c r="B523" s="41" t="s">
        <v>1024</v>
      </c>
      <c r="C523" s="46" t="s">
        <v>446</v>
      </c>
      <c r="D523" s="5">
        <v>5251</v>
      </c>
      <c r="E523" s="5">
        <v>5223</v>
      </c>
      <c r="F523" s="82">
        <f t="shared" si="192"/>
        <v>-0.005332317653780233</v>
      </c>
      <c r="G523" s="14">
        <f t="shared" si="193"/>
        <v>5237</v>
      </c>
      <c r="H523" s="14">
        <f t="shared" si="194"/>
        <v>1658.4999999999995</v>
      </c>
      <c r="I523" s="14">
        <v>1942.2816699054822</v>
      </c>
      <c r="J523" s="10">
        <v>258.97916666666663</v>
      </c>
      <c r="K523" s="10">
        <v>18.5</v>
      </c>
      <c r="L523" s="17">
        <v>277.47916666666663</v>
      </c>
      <c r="M523" s="14">
        <f t="shared" si="195"/>
        <v>2219.760836572149</v>
      </c>
      <c r="N523" s="4">
        <v>314.58333333333337</v>
      </c>
      <c r="O523" s="4">
        <v>1044.155830094518</v>
      </c>
      <c r="P523" s="26">
        <f t="shared" si="196"/>
        <v>3578.5000000000005</v>
      </c>
      <c r="Q523" s="9">
        <v>194.35260578672953</v>
      </c>
      <c r="R523" s="10">
        <v>1747.9290641187524</v>
      </c>
      <c r="S523" s="11">
        <v>1942.281669905482</v>
      </c>
      <c r="T523" s="12">
        <v>194.3526057867295</v>
      </c>
      <c r="U523" s="10">
        <v>384.03912975327484</v>
      </c>
      <c r="V523" s="66">
        <v>578.3917355400043</v>
      </c>
      <c r="W523" s="51">
        <f t="shared" si="197"/>
        <v>0.4238611488585352</v>
      </c>
      <c r="X523" s="47">
        <f t="shared" si="198"/>
        <v>0.06006937814270257</v>
      </c>
      <c r="Y523" s="47">
        <f t="shared" si="199"/>
        <v>0.19938052894682415</v>
      </c>
      <c r="Z523" s="78">
        <f t="shared" si="200"/>
        <v>0.31668894405193804</v>
      </c>
      <c r="AA523" s="31">
        <f t="shared" si="201"/>
        <v>1</v>
      </c>
      <c r="AB523" s="59">
        <f t="shared" si="202"/>
        <v>0.683311055948062</v>
      </c>
      <c r="AC523" s="59">
        <f t="shared" si="203"/>
        <v>0.08790927297284709</v>
      </c>
      <c r="AD523" s="59">
        <f t="shared" si="204"/>
        <v>0.29178589635168867</v>
      </c>
      <c r="AE523" s="51">
        <f t="shared" si="205"/>
        <v>0.05431119345723893</v>
      </c>
      <c r="AF523" s="47">
        <f t="shared" si="206"/>
        <v>0.48845300101124833</v>
      </c>
      <c r="AG523" s="52">
        <f t="shared" si="207"/>
        <v>0.07754063620697683</v>
      </c>
      <c r="AH523" s="31">
        <f t="shared" si="208"/>
        <v>0.620304830675464</v>
      </c>
      <c r="AI523" s="31">
        <f t="shared" si="209"/>
        <v>0.9999999999999998</v>
      </c>
      <c r="AJ523" s="31">
        <f t="shared" si="210"/>
        <v>0.7082141036483114</v>
      </c>
      <c r="AK523" s="31">
        <f t="shared" si="211"/>
        <v>0.12412810267402065</v>
      </c>
      <c r="AL523" s="31">
        <f t="shared" si="212"/>
        <v>0.8758718973259793</v>
      </c>
      <c r="AM523" s="31"/>
      <c r="AN523" s="17">
        <f t="shared" si="213"/>
        <v>8.993597266387162</v>
      </c>
      <c r="AO523" s="67">
        <f t="shared" si="214"/>
        <v>1.9759916683324306</v>
      </c>
      <c r="AP523" s="75">
        <f t="shared" si="215"/>
        <v>0.19772576537365122</v>
      </c>
      <c r="AQ523" s="80"/>
    </row>
    <row r="524" spans="1:43" ht="12">
      <c r="A524" s="32">
        <v>3</v>
      </c>
      <c r="B524" s="41" t="s">
        <v>1028</v>
      </c>
      <c r="C524" s="46" t="s">
        <v>472</v>
      </c>
      <c r="D524" s="5">
        <v>3759</v>
      </c>
      <c r="E524" s="5">
        <v>3800</v>
      </c>
      <c r="F524" s="82">
        <f t="shared" si="192"/>
        <v>0.010907156158552806</v>
      </c>
      <c r="G524" s="14">
        <f t="shared" si="193"/>
        <v>3779.5</v>
      </c>
      <c r="H524" s="14">
        <f t="shared" si="194"/>
        <v>1156</v>
      </c>
      <c r="I524" s="14">
        <v>1412.6411149268679</v>
      </c>
      <c r="J524" s="10">
        <v>267.2936507936508</v>
      </c>
      <c r="K524" s="10">
        <v>28</v>
      </c>
      <c r="L524" s="17">
        <v>295.2936507936508</v>
      </c>
      <c r="M524" s="14">
        <f t="shared" si="195"/>
        <v>1707.9347657205187</v>
      </c>
      <c r="N524" s="4">
        <v>152.75</v>
      </c>
      <c r="O524" s="4">
        <v>762.8152342794813</v>
      </c>
      <c r="P524" s="26">
        <f t="shared" si="196"/>
        <v>2623.5</v>
      </c>
      <c r="Q524" s="9">
        <v>124.26759342304564</v>
      </c>
      <c r="R524" s="10">
        <v>1288.3735215038216</v>
      </c>
      <c r="S524" s="11">
        <v>1412.6411149268672</v>
      </c>
      <c r="T524" s="12">
        <v>124.26759342304564</v>
      </c>
      <c r="U524" s="10">
        <v>375.58642309136974</v>
      </c>
      <c r="V524" s="66">
        <v>499.8540165144154</v>
      </c>
      <c r="W524" s="51">
        <f t="shared" si="197"/>
        <v>0.45189436849332415</v>
      </c>
      <c r="X524" s="47">
        <f t="shared" si="198"/>
        <v>0.04041539886228337</v>
      </c>
      <c r="Y524" s="47">
        <f t="shared" si="199"/>
        <v>0.2018296690777831</v>
      </c>
      <c r="Z524" s="78">
        <f t="shared" si="200"/>
        <v>0.30586056356660934</v>
      </c>
      <c r="AA524" s="31">
        <f t="shared" si="201"/>
        <v>1</v>
      </c>
      <c r="AB524" s="59">
        <f t="shared" si="202"/>
        <v>0.6941394364333907</v>
      </c>
      <c r="AC524" s="59">
        <f t="shared" si="203"/>
        <v>0.05822374690299219</v>
      </c>
      <c r="AD524" s="59">
        <f t="shared" si="204"/>
        <v>0.2907624296853369</v>
      </c>
      <c r="AE524" s="51">
        <f t="shared" si="205"/>
        <v>0.04736710250544907</v>
      </c>
      <c r="AF524" s="47">
        <f t="shared" si="206"/>
        <v>0.4910895831918512</v>
      </c>
      <c r="AG524" s="52">
        <f t="shared" si="207"/>
        <v>0.11255713771437041</v>
      </c>
      <c r="AH524" s="31">
        <f t="shared" si="208"/>
        <v>0.6510138234116707</v>
      </c>
      <c r="AI524" s="31">
        <f t="shared" si="209"/>
        <v>0.9999999999999998</v>
      </c>
      <c r="AJ524" s="31">
        <f t="shared" si="210"/>
        <v>0.7092375703146632</v>
      </c>
      <c r="AK524" s="31">
        <f t="shared" si="211"/>
        <v>0.08209343292003046</v>
      </c>
      <c r="AL524" s="31">
        <f t="shared" si="212"/>
        <v>0.9179065670799695</v>
      </c>
      <c r="AM524" s="31"/>
      <c r="AN524" s="17">
        <f t="shared" si="213"/>
        <v>10.367735352512994</v>
      </c>
      <c r="AO524" s="67">
        <f t="shared" si="214"/>
        <v>3.0224003921340654</v>
      </c>
      <c r="AP524" s="75">
        <f t="shared" si="215"/>
        <v>0.26587533034589184</v>
      </c>
      <c r="AQ524" s="80"/>
    </row>
    <row r="525" spans="1:43" ht="12">
      <c r="A525" s="32">
        <v>3</v>
      </c>
      <c r="B525" s="41" t="s">
        <v>1149</v>
      </c>
      <c r="C525" s="46" t="s">
        <v>557</v>
      </c>
      <c r="D525" s="5">
        <v>4867</v>
      </c>
      <c r="E525" s="5">
        <v>4958</v>
      </c>
      <c r="F525" s="82">
        <f t="shared" si="192"/>
        <v>0.01869734949660982</v>
      </c>
      <c r="G525" s="14">
        <f t="shared" si="193"/>
        <v>4912.5</v>
      </c>
      <c r="H525" s="14">
        <f t="shared" si="194"/>
        <v>1673</v>
      </c>
      <c r="I525" s="14">
        <v>1642.8024606526103</v>
      </c>
      <c r="J525" s="10">
        <v>334.8574089167439</v>
      </c>
      <c r="K525" s="10">
        <v>37.5</v>
      </c>
      <c r="L525" s="17">
        <v>372.3574089167439</v>
      </c>
      <c r="M525" s="14">
        <f t="shared" si="195"/>
        <v>2015.1598695693542</v>
      </c>
      <c r="N525" s="4">
        <v>268.1666666666667</v>
      </c>
      <c r="O525" s="4">
        <v>956.173463763979</v>
      </c>
      <c r="P525" s="26">
        <f t="shared" si="196"/>
        <v>3239.5</v>
      </c>
      <c r="Q525" s="9">
        <v>174.84507371790156</v>
      </c>
      <c r="R525" s="10">
        <v>1467.9573869347093</v>
      </c>
      <c r="S525" s="11">
        <v>1642.802460652611</v>
      </c>
      <c r="T525" s="12">
        <v>177.88078800361583</v>
      </c>
      <c r="U525" s="10">
        <v>371.5163486035995</v>
      </c>
      <c r="V525" s="66">
        <v>549.3971366072153</v>
      </c>
      <c r="W525" s="51">
        <f t="shared" si="197"/>
        <v>0.41021066047213317</v>
      </c>
      <c r="X525" s="47">
        <f t="shared" si="198"/>
        <v>0.05458863443596269</v>
      </c>
      <c r="Y525" s="47">
        <f t="shared" si="199"/>
        <v>0.1946409086542451</v>
      </c>
      <c r="Z525" s="78">
        <f t="shared" si="200"/>
        <v>0.34055979643765905</v>
      </c>
      <c r="AA525" s="31">
        <f t="shared" si="201"/>
        <v>1</v>
      </c>
      <c r="AB525" s="59">
        <f t="shared" si="202"/>
        <v>0.659440203562341</v>
      </c>
      <c r="AC525" s="59">
        <f t="shared" si="203"/>
        <v>0.08278026444410146</v>
      </c>
      <c r="AD525" s="59">
        <f t="shared" si="204"/>
        <v>0.29516081610247846</v>
      </c>
      <c r="AE525" s="51">
        <f t="shared" si="205"/>
        <v>0.05397285807004215</v>
      </c>
      <c r="AF525" s="47">
        <f t="shared" si="206"/>
        <v>0.4531431970781631</v>
      </c>
      <c r="AG525" s="52">
        <f t="shared" si="207"/>
        <v>0.11494286430521497</v>
      </c>
      <c r="AH525" s="31">
        <f t="shared" si="208"/>
        <v>0.6220589194534202</v>
      </c>
      <c r="AI525" s="31">
        <f t="shared" si="209"/>
        <v>1</v>
      </c>
      <c r="AJ525" s="31">
        <f t="shared" si="210"/>
        <v>0.7048391838975214</v>
      </c>
      <c r="AK525" s="31">
        <f t="shared" si="211"/>
        <v>0.11744560509016354</v>
      </c>
      <c r="AL525" s="31">
        <f t="shared" si="212"/>
        <v>0.8825543949098366</v>
      </c>
      <c r="AM525" s="31"/>
      <c r="AN525" s="17">
        <f t="shared" si="213"/>
        <v>8.39576063380053</v>
      </c>
      <c r="AO525" s="67">
        <f t="shared" si="214"/>
        <v>2.088569275935789</v>
      </c>
      <c r="AP525" s="75">
        <f t="shared" si="215"/>
        <v>0.2261479133991636</v>
      </c>
      <c r="AQ525" s="80"/>
    </row>
    <row r="526" spans="1:43" ht="12">
      <c r="A526" s="32">
        <v>3</v>
      </c>
      <c r="B526" s="41" t="s">
        <v>1140</v>
      </c>
      <c r="C526" s="46" t="s">
        <v>528</v>
      </c>
      <c r="D526" s="5">
        <v>3177</v>
      </c>
      <c r="E526" s="5">
        <v>3171</v>
      </c>
      <c r="F526" s="82">
        <f t="shared" si="192"/>
        <v>-0.0018885741265344666</v>
      </c>
      <c r="G526" s="14">
        <f t="shared" si="193"/>
        <v>3174</v>
      </c>
      <c r="H526" s="14">
        <f t="shared" si="194"/>
        <v>1104.4119678651368</v>
      </c>
      <c r="I526" s="14">
        <v>998.072791593519</v>
      </c>
      <c r="J526" s="10">
        <v>254.38928571428576</v>
      </c>
      <c r="K526" s="10">
        <v>26</v>
      </c>
      <c r="L526" s="17">
        <v>280.38928571428573</v>
      </c>
      <c r="M526" s="14">
        <f t="shared" si="195"/>
        <v>1278.4620773078047</v>
      </c>
      <c r="N526" s="4">
        <v>175.16666666666663</v>
      </c>
      <c r="O526" s="4">
        <v>615.9592881603917</v>
      </c>
      <c r="P526" s="26">
        <f t="shared" si="196"/>
        <v>2069.588032134863</v>
      </c>
      <c r="Q526" s="9">
        <v>213.81629996460478</v>
      </c>
      <c r="R526" s="10">
        <v>784.2564916289144</v>
      </c>
      <c r="S526" s="11">
        <v>998.0727915935192</v>
      </c>
      <c r="T526" s="12">
        <v>221.96629996460476</v>
      </c>
      <c r="U526" s="10">
        <v>369.2063533028336</v>
      </c>
      <c r="V526" s="66">
        <v>591.1726532674384</v>
      </c>
      <c r="W526" s="51">
        <f t="shared" si="197"/>
        <v>0.40279208484807966</v>
      </c>
      <c r="X526" s="47">
        <f t="shared" si="198"/>
        <v>0.055187985717286274</v>
      </c>
      <c r="Y526" s="47">
        <f t="shared" si="199"/>
        <v>0.19406404793963192</v>
      </c>
      <c r="Z526" s="78">
        <f t="shared" si="200"/>
        <v>0.3479558814950022</v>
      </c>
      <c r="AA526" s="31">
        <f t="shared" si="201"/>
        <v>1</v>
      </c>
      <c r="AB526" s="59">
        <f t="shared" si="202"/>
        <v>0.6520441185049979</v>
      </c>
      <c r="AC526" s="59">
        <f t="shared" si="203"/>
        <v>0.08463842269418961</v>
      </c>
      <c r="AD526" s="59">
        <f t="shared" si="204"/>
        <v>0.2976241061487995</v>
      </c>
      <c r="AE526" s="51">
        <f t="shared" si="205"/>
        <v>0.10331345980197068</v>
      </c>
      <c r="AF526" s="47">
        <f t="shared" si="206"/>
        <v>0.37894328699800334</v>
      </c>
      <c r="AG526" s="52">
        <f t="shared" si="207"/>
        <v>0.13548072435703687</v>
      </c>
      <c r="AH526" s="31">
        <f t="shared" si="208"/>
        <v>0.6177374711570108</v>
      </c>
      <c r="AI526" s="31">
        <f t="shared" si="209"/>
        <v>1</v>
      </c>
      <c r="AJ526" s="31">
        <f t="shared" si="210"/>
        <v>0.7023758938512005</v>
      </c>
      <c r="AK526" s="31">
        <f t="shared" si="211"/>
        <v>0.12050302898368037</v>
      </c>
      <c r="AL526" s="31">
        <f t="shared" si="212"/>
        <v>0.8794969710163195</v>
      </c>
      <c r="AM526" s="31"/>
      <c r="AN526" s="17">
        <f t="shared" si="213"/>
        <v>3.6678985267200885</v>
      </c>
      <c r="AO526" s="67">
        <f t="shared" si="214"/>
        <v>1.663344180453105</v>
      </c>
      <c r="AP526" s="75">
        <f t="shared" si="215"/>
        <v>0.3699192648197133</v>
      </c>
      <c r="AQ526" s="80"/>
    </row>
    <row r="527" spans="1:43" ht="12">
      <c r="A527" s="32">
        <v>3</v>
      </c>
      <c r="B527" s="41" t="s">
        <v>1043</v>
      </c>
      <c r="C527" s="46" t="s">
        <v>457</v>
      </c>
      <c r="D527" s="5">
        <v>5448</v>
      </c>
      <c r="E527" s="5">
        <v>5578</v>
      </c>
      <c r="F527" s="82">
        <f t="shared" si="192"/>
        <v>0.023861967694566815</v>
      </c>
      <c r="G527" s="14">
        <f t="shared" si="193"/>
        <v>5513</v>
      </c>
      <c r="H527" s="14">
        <f t="shared" si="194"/>
        <v>1873.5</v>
      </c>
      <c r="I527" s="14">
        <v>2103.5028379177093</v>
      </c>
      <c r="J527" s="10">
        <v>284.92328749681695</v>
      </c>
      <c r="K527" s="10">
        <v>20</v>
      </c>
      <c r="L527" s="17">
        <v>304.92328749681695</v>
      </c>
      <c r="M527" s="14">
        <f t="shared" si="195"/>
        <v>2408.4261254145263</v>
      </c>
      <c r="N527" s="4">
        <v>245.75</v>
      </c>
      <c r="O527" s="4">
        <v>985.3238745854735</v>
      </c>
      <c r="P527" s="26">
        <f t="shared" si="196"/>
        <v>3639.5</v>
      </c>
      <c r="Q527" s="9">
        <v>172.20937056398574</v>
      </c>
      <c r="R527" s="10">
        <v>1931.2934673537231</v>
      </c>
      <c r="S527" s="11">
        <v>2103.502837917709</v>
      </c>
      <c r="T527" s="12">
        <v>173.5987936409088</v>
      </c>
      <c r="U527" s="10">
        <v>356.18983840656733</v>
      </c>
      <c r="V527" s="66">
        <v>529.7886320474761</v>
      </c>
      <c r="W527" s="51">
        <f t="shared" si="197"/>
        <v>0.4368630737193046</v>
      </c>
      <c r="X527" s="47">
        <f t="shared" si="198"/>
        <v>0.044576455650281156</v>
      </c>
      <c r="Y527" s="47">
        <f t="shared" si="199"/>
        <v>0.17872734891809786</v>
      </c>
      <c r="Z527" s="78">
        <f t="shared" si="200"/>
        <v>0.33983312171231633</v>
      </c>
      <c r="AA527" s="31">
        <f t="shared" si="201"/>
        <v>1</v>
      </c>
      <c r="AB527" s="59">
        <f t="shared" si="202"/>
        <v>0.6601668782876836</v>
      </c>
      <c r="AC527" s="59">
        <f t="shared" si="203"/>
        <v>0.0675230114026652</v>
      </c>
      <c r="AD527" s="59">
        <f t="shared" si="204"/>
        <v>0.2707305604026579</v>
      </c>
      <c r="AE527" s="51">
        <f t="shared" si="205"/>
        <v>0.04731676619425353</v>
      </c>
      <c r="AF527" s="47">
        <f t="shared" si="206"/>
        <v>0.5306480196053642</v>
      </c>
      <c r="AG527" s="52">
        <f t="shared" si="207"/>
        <v>0.08378164239505892</v>
      </c>
      <c r="AH527" s="31">
        <f t="shared" si="208"/>
        <v>0.6617464281946767</v>
      </c>
      <c r="AI527" s="31">
        <f t="shared" si="209"/>
        <v>0.9999999999999998</v>
      </c>
      <c r="AJ527" s="31">
        <f t="shared" si="210"/>
        <v>0.729269439597342</v>
      </c>
      <c r="AK527" s="31">
        <f t="shared" si="211"/>
        <v>0.09258993690994001</v>
      </c>
      <c r="AL527" s="31">
        <f t="shared" si="212"/>
        <v>0.90741006309006</v>
      </c>
      <c r="AM527" s="31"/>
      <c r="AN527" s="17">
        <f t="shared" si="213"/>
        <v>11.214798945195238</v>
      </c>
      <c r="AO527" s="67">
        <f t="shared" si="214"/>
        <v>2.051799041549507</v>
      </c>
      <c r="AP527" s="75">
        <f t="shared" si="215"/>
        <v>0.16933176033133635</v>
      </c>
      <c r="AQ527" s="80"/>
    </row>
    <row r="528" spans="1:43" ht="12">
      <c r="A528" s="32">
        <v>3</v>
      </c>
      <c r="B528" s="41" t="s">
        <v>1143</v>
      </c>
      <c r="C528" s="46" t="s">
        <v>539</v>
      </c>
      <c r="D528" s="5">
        <v>4485</v>
      </c>
      <c r="E528" s="5">
        <v>4465</v>
      </c>
      <c r="F528" s="82">
        <f t="shared" si="192"/>
        <v>-0.004459308807134894</v>
      </c>
      <c r="G528" s="14">
        <f t="shared" si="193"/>
        <v>4475</v>
      </c>
      <c r="H528" s="14">
        <f t="shared" si="194"/>
        <v>1698.3309373539041</v>
      </c>
      <c r="I528" s="14">
        <v>1348.0272316289554</v>
      </c>
      <c r="J528" s="10">
        <v>278.58333333333337</v>
      </c>
      <c r="K528" s="10">
        <v>40.5</v>
      </c>
      <c r="L528" s="17">
        <v>319.08333333333337</v>
      </c>
      <c r="M528" s="14">
        <f t="shared" si="195"/>
        <v>1667.1105649622887</v>
      </c>
      <c r="N528" s="4">
        <v>254.5</v>
      </c>
      <c r="O528" s="4">
        <v>855.0584976838074</v>
      </c>
      <c r="P528" s="26">
        <f t="shared" si="196"/>
        <v>2776.669062646096</v>
      </c>
      <c r="Q528" s="9">
        <v>375.46175154900965</v>
      </c>
      <c r="R528" s="10">
        <v>972.5654800799456</v>
      </c>
      <c r="S528" s="11">
        <v>1348.0272316289552</v>
      </c>
      <c r="T528" s="12">
        <v>381.9410618938373</v>
      </c>
      <c r="U528" s="10">
        <v>355.75070608877365</v>
      </c>
      <c r="V528" s="66">
        <v>737.6917679826109</v>
      </c>
      <c r="W528" s="51">
        <f t="shared" si="197"/>
        <v>0.37253867373458965</v>
      </c>
      <c r="X528" s="47">
        <f t="shared" si="198"/>
        <v>0.05687150837988827</v>
      </c>
      <c r="Y528" s="47">
        <f t="shared" si="199"/>
        <v>0.19107452462207988</v>
      </c>
      <c r="Z528" s="78">
        <f t="shared" si="200"/>
        <v>0.37951529326344224</v>
      </c>
      <c r="AA528" s="31">
        <f t="shared" si="201"/>
        <v>1</v>
      </c>
      <c r="AB528" s="59">
        <f t="shared" si="202"/>
        <v>0.6204847067365578</v>
      </c>
      <c r="AC528" s="59">
        <f t="shared" si="203"/>
        <v>0.09165658357480595</v>
      </c>
      <c r="AD528" s="59">
        <f t="shared" si="204"/>
        <v>0.3079439711367541</v>
      </c>
      <c r="AE528" s="51">
        <f t="shared" si="205"/>
        <v>0.13522020200390897</v>
      </c>
      <c r="AF528" s="47">
        <f t="shared" si="206"/>
        <v>0.35026337605862007</v>
      </c>
      <c r="AG528" s="52">
        <f t="shared" si="207"/>
        <v>0.11491586722591095</v>
      </c>
      <c r="AH528" s="31">
        <f t="shared" si="208"/>
        <v>0.60039944528844</v>
      </c>
      <c r="AI528" s="31">
        <f t="shared" si="209"/>
        <v>1</v>
      </c>
      <c r="AJ528" s="31">
        <f t="shared" si="210"/>
        <v>0.692056028863246</v>
      </c>
      <c r="AK528" s="31">
        <f t="shared" si="211"/>
        <v>0.132440987076377</v>
      </c>
      <c r="AL528" s="31">
        <f t="shared" si="212"/>
        <v>0.867559012923623</v>
      </c>
      <c r="AM528" s="31"/>
      <c r="AN528" s="17">
        <f t="shared" si="213"/>
        <v>2.590318390801506</v>
      </c>
      <c r="AO528" s="67">
        <f t="shared" si="214"/>
        <v>0.9314282793392259</v>
      </c>
      <c r="AP528" s="75">
        <f t="shared" si="215"/>
        <v>0.2639046880817717</v>
      </c>
      <c r="AQ528" s="80"/>
    </row>
    <row r="529" spans="1:43" ht="12">
      <c r="A529" s="32">
        <v>1</v>
      </c>
      <c r="B529" s="41" t="s">
        <v>833</v>
      </c>
      <c r="C529" s="46" t="s">
        <v>152</v>
      </c>
      <c r="D529" s="5">
        <v>6012</v>
      </c>
      <c r="E529" s="5">
        <v>6037</v>
      </c>
      <c r="F529" s="82">
        <f t="shared" si="192"/>
        <v>0.0041583499667332</v>
      </c>
      <c r="G529" s="14">
        <f t="shared" si="193"/>
        <v>6024.5</v>
      </c>
      <c r="H529" s="14">
        <f t="shared" si="194"/>
        <v>2084.5</v>
      </c>
      <c r="I529" s="14">
        <v>2262.3311371240497</v>
      </c>
      <c r="J529" s="10">
        <v>353.2845238095237</v>
      </c>
      <c r="K529" s="10">
        <v>63.5</v>
      </c>
      <c r="L529" s="17">
        <v>416.7845238095237</v>
      </c>
      <c r="M529" s="14">
        <f t="shared" si="195"/>
        <v>2679.1156609335735</v>
      </c>
      <c r="N529" s="4">
        <v>143.83333333333331</v>
      </c>
      <c r="O529" s="4">
        <v>1117.051005733093</v>
      </c>
      <c r="P529" s="26">
        <f t="shared" si="196"/>
        <v>3940</v>
      </c>
      <c r="Q529" s="9">
        <v>239.04216539175565</v>
      </c>
      <c r="R529" s="10">
        <v>2023.2889717322935</v>
      </c>
      <c r="S529" s="11">
        <v>2262.3311371240493</v>
      </c>
      <c r="T529" s="12">
        <v>239.29874433912414</v>
      </c>
      <c r="U529" s="10">
        <v>353.0419191462629</v>
      </c>
      <c r="V529" s="66">
        <v>592.340663485387</v>
      </c>
      <c r="W529" s="51">
        <f t="shared" si="197"/>
        <v>0.44470340458686586</v>
      </c>
      <c r="X529" s="47">
        <f t="shared" si="198"/>
        <v>0.023874733726173675</v>
      </c>
      <c r="Y529" s="47">
        <f t="shared" si="199"/>
        <v>0.18541804394274927</v>
      </c>
      <c r="Z529" s="78">
        <f t="shared" si="200"/>
        <v>0.34600381774421113</v>
      </c>
      <c r="AA529" s="31">
        <f t="shared" si="201"/>
        <v>1</v>
      </c>
      <c r="AB529" s="59">
        <f t="shared" si="202"/>
        <v>0.6539961822557888</v>
      </c>
      <c r="AC529" s="59">
        <f t="shared" si="203"/>
        <v>0.03650592216582064</v>
      </c>
      <c r="AD529" s="59">
        <f t="shared" si="204"/>
        <v>0.2835154836886023</v>
      </c>
      <c r="AE529" s="51">
        <f t="shared" si="205"/>
        <v>0.06067060035323747</v>
      </c>
      <c r="AF529" s="47">
        <f t="shared" si="206"/>
        <v>0.5135251197290085</v>
      </c>
      <c r="AG529" s="52">
        <f t="shared" si="207"/>
        <v>0.1057828740633309</v>
      </c>
      <c r="AH529" s="31">
        <f t="shared" si="208"/>
        <v>0.6799785941455768</v>
      </c>
      <c r="AI529" s="31">
        <f t="shared" si="209"/>
        <v>0.9999999999999998</v>
      </c>
      <c r="AJ529" s="31">
        <f t="shared" si="210"/>
        <v>0.7164845163113978</v>
      </c>
      <c r="AK529" s="31">
        <f t="shared" si="211"/>
        <v>0.05095144603230264</v>
      </c>
      <c r="AL529" s="31">
        <f t="shared" si="212"/>
        <v>0.9490485539676973</v>
      </c>
      <c r="AM529" s="31"/>
      <c r="AN529" s="17">
        <f t="shared" si="213"/>
        <v>8.464150951847406</v>
      </c>
      <c r="AO529" s="67">
        <f t="shared" si="214"/>
        <v>1.4753187281498925</v>
      </c>
      <c r="AP529" s="75">
        <f t="shared" si="215"/>
        <v>0.15605227429043014</v>
      </c>
      <c r="AQ529" s="80"/>
    </row>
    <row r="530" spans="1:43" ht="12">
      <c r="A530" s="32">
        <v>3</v>
      </c>
      <c r="B530" s="41" t="s">
        <v>1027</v>
      </c>
      <c r="C530" s="46" t="s">
        <v>452</v>
      </c>
      <c r="D530" s="5">
        <v>2677</v>
      </c>
      <c r="E530" s="5">
        <v>2714</v>
      </c>
      <c r="F530" s="82">
        <f t="shared" si="192"/>
        <v>0.013821441912588718</v>
      </c>
      <c r="G530" s="14">
        <f t="shared" si="193"/>
        <v>2695.5</v>
      </c>
      <c r="H530" s="14">
        <f t="shared" si="194"/>
        <v>856.4999999999995</v>
      </c>
      <c r="I530" s="14">
        <v>953.8098905424789</v>
      </c>
      <c r="J530" s="10">
        <v>177</v>
      </c>
      <c r="K530" s="10">
        <v>34.5</v>
      </c>
      <c r="L530" s="17">
        <v>211.5</v>
      </c>
      <c r="M530" s="14">
        <f t="shared" si="195"/>
        <v>1165.309890542479</v>
      </c>
      <c r="N530" s="4">
        <v>147.5</v>
      </c>
      <c r="O530" s="4">
        <v>526.1901094575214</v>
      </c>
      <c r="P530" s="26">
        <f t="shared" si="196"/>
        <v>1839.0000000000005</v>
      </c>
      <c r="Q530" s="9">
        <v>131.2104499545102</v>
      </c>
      <c r="R530" s="10">
        <v>822.5994405879683</v>
      </c>
      <c r="S530" s="11">
        <v>953.8098905424785</v>
      </c>
      <c r="T530" s="12">
        <v>132.13544995451022</v>
      </c>
      <c r="U530" s="10">
        <v>349.9877470733185</v>
      </c>
      <c r="V530" s="66">
        <v>482.1231970278287</v>
      </c>
      <c r="W530" s="51">
        <f t="shared" si="197"/>
        <v>0.43231678372935595</v>
      </c>
      <c r="X530" s="47">
        <f t="shared" si="198"/>
        <v>0.05472083101465405</v>
      </c>
      <c r="Y530" s="47">
        <f t="shared" si="199"/>
        <v>0.19521057668615152</v>
      </c>
      <c r="Z530" s="78">
        <f t="shared" si="200"/>
        <v>0.3177518085698385</v>
      </c>
      <c r="AA530" s="31">
        <f t="shared" si="201"/>
        <v>1</v>
      </c>
      <c r="AB530" s="59">
        <f t="shared" si="202"/>
        <v>0.6822481914301616</v>
      </c>
      <c r="AC530" s="59">
        <f t="shared" si="203"/>
        <v>0.08020663404023924</v>
      </c>
      <c r="AD530" s="59">
        <f t="shared" si="204"/>
        <v>0.2861283901345956</v>
      </c>
      <c r="AE530" s="51">
        <f t="shared" si="205"/>
        <v>0.0713488036729256</v>
      </c>
      <c r="AF530" s="47">
        <f t="shared" si="206"/>
        <v>0.44730801554538774</v>
      </c>
      <c r="AG530" s="52">
        <f t="shared" si="207"/>
        <v>0.11500815660685153</v>
      </c>
      <c r="AH530" s="31">
        <f t="shared" si="208"/>
        <v>0.6336649758251648</v>
      </c>
      <c r="AI530" s="31">
        <f t="shared" si="209"/>
        <v>0.9999999999999997</v>
      </c>
      <c r="AJ530" s="31">
        <f t="shared" si="210"/>
        <v>0.7138716098654044</v>
      </c>
      <c r="AK530" s="31">
        <f t="shared" si="211"/>
        <v>0.1123544247058118</v>
      </c>
      <c r="AL530" s="31">
        <f t="shared" si="212"/>
        <v>0.8876455752941882</v>
      </c>
      <c r="AM530" s="31"/>
      <c r="AN530" s="17">
        <f t="shared" si="213"/>
        <v>6.269313464538518</v>
      </c>
      <c r="AO530" s="67">
        <f t="shared" si="214"/>
        <v>2.648704395329243</v>
      </c>
      <c r="AP530" s="75">
        <f t="shared" si="215"/>
        <v>0.3669365882484855</v>
      </c>
      <c r="AQ530" s="80"/>
    </row>
    <row r="531" spans="1:43" ht="12">
      <c r="A531" s="32">
        <v>1</v>
      </c>
      <c r="B531" s="41" t="s">
        <v>875</v>
      </c>
      <c r="C531" s="46" t="s">
        <v>86</v>
      </c>
      <c r="D531" s="5">
        <v>7018</v>
      </c>
      <c r="E531" s="5">
        <v>7090</v>
      </c>
      <c r="F531" s="82">
        <f t="shared" si="192"/>
        <v>0.010259333143345683</v>
      </c>
      <c r="G531" s="14">
        <f t="shared" si="193"/>
        <v>7054</v>
      </c>
      <c r="H531" s="14">
        <f t="shared" si="194"/>
        <v>2343</v>
      </c>
      <c r="I531" s="14">
        <v>2583.9085166389955</v>
      </c>
      <c r="J531" s="10">
        <v>453.212932900433</v>
      </c>
      <c r="K531" s="10">
        <v>100</v>
      </c>
      <c r="L531" s="17">
        <v>553.212932900433</v>
      </c>
      <c r="M531" s="14">
        <f t="shared" si="195"/>
        <v>3137.1214495394283</v>
      </c>
      <c r="N531" s="4">
        <v>234.16666666666663</v>
      </c>
      <c r="O531" s="4">
        <v>1339.7118837939051</v>
      </c>
      <c r="P531" s="26">
        <f t="shared" si="196"/>
        <v>4711</v>
      </c>
      <c r="Q531" s="9">
        <v>299.72697339734634</v>
      </c>
      <c r="R531" s="10">
        <v>2284.181543241649</v>
      </c>
      <c r="S531" s="11">
        <v>2583.908516638995</v>
      </c>
      <c r="T531" s="12">
        <v>303.4443647016942</v>
      </c>
      <c r="U531" s="10">
        <v>347.33570497277674</v>
      </c>
      <c r="V531" s="66">
        <v>650.780069674471</v>
      </c>
      <c r="W531" s="51">
        <f t="shared" si="197"/>
        <v>0.4447294371334602</v>
      </c>
      <c r="X531" s="47">
        <f t="shared" si="198"/>
        <v>0.03319629524619601</v>
      </c>
      <c r="Y531" s="47">
        <f t="shared" si="199"/>
        <v>0.1899222971071598</v>
      </c>
      <c r="Z531" s="78">
        <f t="shared" si="200"/>
        <v>0.332151970513184</v>
      </c>
      <c r="AA531" s="31">
        <f t="shared" si="201"/>
        <v>1</v>
      </c>
      <c r="AB531" s="59">
        <f t="shared" si="202"/>
        <v>0.667848029486816</v>
      </c>
      <c r="AC531" s="59">
        <f t="shared" si="203"/>
        <v>0.04970636099908016</v>
      </c>
      <c r="AD531" s="59">
        <f t="shared" si="204"/>
        <v>0.28437951258626726</v>
      </c>
      <c r="AE531" s="51">
        <f t="shared" si="205"/>
        <v>0.06362279206057023</v>
      </c>
      <c r="AF531" s="47">
        <f t="shared" si="206"/>
        <v>0.4848612912845784</v>
      </c>
      <c r="AG531" s="52">
        <f t="shared" si="207"/>
        <v>0.11743004306950393</v>
      </c>
      <c r="AH531" s="31">
        <f t="shared" si="208"/>
        <v>0.6659141264146525</v>
      </c>
      <c r="AI531" s="31">
        <f t="shared" si="209"/>
        <v>1</v>
      </c>
      <c r="AJ531" s="31">
        <f t="shared" si="210"/>
        <v>0.7156204874137327</v>
      </c>
      <c r="AK531" s="31">
        <f t="shared" si="211"/>
        <v>0.06945910838679309</v>
      </c>
      <c r="AL531" s="31">
        <f t="shared" si="212"/>
        <v>0.930540891613207</v>
      </c>
      <c r="AM531" s="31"/>
      <c r="AN531" s="17">
        <f t="shared" si="213"/>
        <v>7.620874148732428</v>
      </c>
      <c r="AO531" s="67">
        <f t="shared" si="214"/>
        <v>1.1446437811235368</v>
      </c>
      <c r="AP531" s="75">
        <f t="shared" si="215"/>
        <v>0.13442260154959812</v>
      </c>
      <c r="AQ531" s="80"/>
    </row>
    <row r="532" spans="1:43" ht="12">
      <c r="A532" s="32">
        <v>3</v>
      </c>
      <c r="B532" s="41" t="s">
        <v>1126</v>
      </c>
      <c r="C532" s="46" t="s">
        <v>523</v>
      </c>
      <c r="D532" s="5">
        <v>2999</v>
      </c>
      <c r="E532" s="5">
        <v>3000</v>
      </c>
      <c r="F532" s="82">
        <f t="shared" si="192"/>
        <v>0.00033344448149383126</v>
      </c>
      <c r="G532" s="14">
        <f t="shared" si="193"/>
        <v>2999.5</v>
      </c>
      <c r="H532" s="14">
        <f t="shared" si="194"/>
        <v>1149.5</v>
      </c>
      <c r="I532" s="14">
        <v>949.2209547761883</v>
      </c>
      <c r="J532" s="10">
        <v>174.57792207792207</v>
      </c>
      <c r="K532" s="10">
        <v>21.5</v>
      </c>
      <c r="L532" s="17">
        <v>196.07792207792207</v>
      </c>
      <c r="M532" s="14">
        <f t="shared" si="195"/>
        <v>1145.2988768541104</v>
      </c>
      <c r="N532" s="4">
        <v>119.41666666666669</v>
      </c>
      <c r="O532" s="4">
        <v>585.2844564792229</v>
      </c>
      <c r="P532" s="26">
        <f t="shared" si="196"/>
        <v>1850</v>
      </c>
      <c r="Q532" s="9">
        <v>227.95562883654003</v>
      </c>
      <c r="R532" s="10">
        <v>721.2653259396485</v>
      </c>
      <c r="S532" s="11">
        <v>949.2209547761886</v>
      </c>
      <c r="T532" s="12">
        <v>231.90562883654002</v>
      </c>
      <c r="U532" s="10">
        <v>345.6116815432673</v>
      </c>
      <c r="V532" s="66">
        <v>577.5173103798073</v>
      </c>
      <c r="W532" s="51">
        <f t="shared" si="197"/>
        <v>0.3818299306064712</v>
      </c>
      <c r="X532" s="47">
        <f t="shared" si="198"/>
        <v>0.03981219092070901</v>
      </c>
      <c r="Y532" s="47">
        <f t="shared" si="199"/>
        <v>0.19512734004974924</v>
      </c>
      <c r="Z532" s="78">
        <f t="shared" si="200"/>
        <v>0.38323053842307053</v>
      </c>
      <c r="AA532" s="31">
        <f t="shared" si="201"/>
        <v>1</v>
      </c>
      <c r="AB532" s="59">
        <f t="shared" si="202"/>
        <v>0.6167694615769295</v>
      </c>
      <c r="AC532" s="59">
        <f t="shared" si="203"/>
        <v>0.06454954954954956</v>
      </c>
      <c r="AD532" s="59">
        <f t="shared" si="204"/>
        <v>0.3163699764752556</v>
      </c>
      <c r="AE532" s="51">
        <f t="shared" si="205"/>
        <v>0.12321925883056217</v>
      </c>
      <c r="AF532" s="47">
        <f t="shared" si="206"/>
        <v>0.38987314915656673</v>
      </c>
      <c r="AG532" s="52">
        <f t="shared" si="207"/>
        <v>0.10598806598806598</v>
      </c>
      <c r="AH532" s="31">
        <f t="shared" si="208"/>
        <v>0.6190804739751948</v>
      </c>
      <c r="AI532" s="31">
        <f t="shared" si="209"/>
        <v>1</v>
      </c>
      <c r="AJ532" s="31">
        <f t="shared" si="210"/>
        <v>0.6836300235247444</v>
      </c>
      <c r="AK532" s="31">
        <f t="shared" si="211"/>
        <v>0.09442175932639264</v>
      </c>
      <c r="AL532" s="31">
        <f t="shared" si="212"/>
        <v>0.9055782406736073</v>
      </c>
      <c r="AM532" s="31"/>
      <c r="AN532" s="17">
        <f t="shared" si="213"/>
        <v>3.164060170924078</v>
      </c>
      <c r="AO532" s="67">
        <f t="shared" si="214"/>
        <v>1.4903117413630078</v>
      </c>
      <c r="AP532" s="75">
        <f t="shared" si="215"/>
        <v>0.3641003496649072</v>
      </c>
      <c r="AQ532" s="80"/>
    </row>
    <row r="533" spans="1:43" ht="12">
      <c r="A533" s="32">
        <v>3</v>
      </c>
      <c r="B533" s="41" t="s">
        <v>1105</v>
      </c>
      <c r="C533" s="46" t="s">
        <v>494</v>
      </c>
      <c r="D533" s="5">
        <v>4922</v>
      </c>
      <c r="E533" s="5">
        <v>4931</v>
      </c>
      <c r="F533" s="82">
        <f t="shared" si="192"/>
        <v>0.0018285249898415277</v>
      </c>
      <c r="G533" s="14">
        <f t="shared" si="193"/>
        <v>4926.5</v>
      </c>
      <c r="H533" s="14">
        <f t="shared" si="194"/>
        <v>1775.9686376061004</v>
      </c>
      <c r="I533" s="14">
        <v>1606.8938871620185</v>
      </c>
      <c r="J533" s="10">
        <v>337.8760822510823</v>
      </c>
      <c r="K533" s="10">
        <v>39</v>
      </c>
      <c r="L533" s="17">
        <v>376.8760822510823</v>
      </c>
      <c r="M533" s="14">
        <f t="shared" si="195"/>
        <v>1983.7699694131009</v>
      </c>
      <c r="N533" s="4">
        <v>228.25</v>
      </c>
      <c r="O533" s="4">
        <v>938.5113929807991</v>
      </c>
      <c r="P533" s="26">
        <f t="shared" si="196"/>
        <v>3150.5313623938996</v>
      </c>
      <c r="Q533" s="9">
        <v>290.12015154901434</v>
      </c>
      <c r="R533" s="10">
        <v>1316.7737356130049</v>
      </c>
      <c r="S533" s="11">
        <v>1606.8938871620192</v>
      </c>
      <c r="T533" s="12">
        <v>297.7334327990143</v>
      </c>
      <c r="U533" s="10">
        <v>342.34323061439187</v>
      </c>
      <c r="V533" s="66">
        <v>640.0766634134061</v>
      </c>
      <c r="W533" s="51">
        <f t="shared" si="197"/>
        <v>0.402673291264204</v>
      </c>
      <c r="X533" s="47">
        <f t="shared" si="198"/>
        <v>0.04633106668019892</v>
      </c>
      <c r="Y533" s="47">
        <f t="shared" si="199"/>
        <v>0.1905026678130111</v>
      </c>
      <c r="Z533" s="78">
        <f t="shared" si="200"/>
        <v>0.3604929742425861</v>
      </c>
      <c r="AA533" s="31">
        <f t="shared" si="201"/>
        <v>1</v>
      </c>
      <c r="AB533" s="59">
        <f t="shared" si="202"/>
        <v>0.6395070257574139</v>
      </c>
      <c r="AC533" s="59">
        <f t="shared" si="203"/>
        <v>0.07244809644636152</v>
      </c>
      <c r="AD533" s="59">
        <f t="shared" si="204"/>
        <v>0.2978898747631195</v>
      </c>
      <c r="AE533" s="51">
        <f t="shared" si="205"/>
        <v>0.09208610173255646</v>
      </c>
      <c r="AF533" s="47">
        <f t="shared" si="206"/>
        <v>0.4179529051291423</v>
      </c>
      <c r="AG533" s="52">
        <f t="shared" si="207"/>
        <v>0.11962302192882054</v>
      </c>
      <c r="AH533" s="31">
        <f t="shared" si="208"/>
        <v>0.6296620287905194</v>
      </c>
      <c r="AI533" s="31">
        <f t="shared" si="209"/>
        <v>1.0000000000000004</v>
      </c>
      <c r="AJ533" s="31">
        <f t="shared" si="210"/>
        <v>0.7021101252368805</v>
      </c>
      <c r="AK533" s="31">
        <f t="shared" si="211"/>
        <v>0.10318622939943889</v>
      </c>
      <c r="AL533" s="31">
        <f t="shared" si="212"/>
        <v>0.8968137706005612</v>
      </c>
      <c r="AM533" s="31"/>
      <c r="AN533" s="17">
        <f t="shared" si="213"/>
        <v>4.5387186259984516</v>
      </c>
      <c r="AO533" s="67">
        <f t="shared" si="214"/>
        <v>1.1498313353525587</v>
      </c>
      <c r="AP533" s="75">
        <f t="shared" si="215"/>
        <v>0.21304656975141897</v>
      </c>
      <c r="AQ533" s="80"/>
    </row>
    <row r="534" spans="1:43" ht="12">
      <c r="A534" s="32">
        <v>3</v>
      </c>
      <c r="B534" s="41" t="s">
        <v>1106</v>
      </c>
      <c r="C534" s="46" t="s">
        <v>514</v>
      </c>
      <c r="D534" s="5">
        <v>2364</v>
      </c>
      <c r="E534" s="5">
        <v>2427</v>
      </c>
      <c r="F534" s="82">
        <f t="shared" si="192"/>
        <v>0.0266497461928934</v>
      </c>
      <c r="G534" s="14">
        <f t="shared" si="193"/>
        <v>2395.5</v>
      </c>
      <c r="H534" s="14">
        <f t="shared" si="194"/>
        <v>868</v>
      </c>
      <c r="I534" s="14">
        <v>774.2506737362172</v>
      </c>
      <c r="J534" s="10">
        <v>191.1619047619047</v>
      </c>
      <c r="K534" s="10">
        <v>22</v>
      </c>
      <c r="L534" s="17">
        <v>213.1619047619047</v>
      </c>
      <c r="M534" s="14">
        <f t="shared" si="195"/>
        <v>987.4125784981219</v>
      </c>
      <c r="N534" s="4">
        <v>111.25</v>
      </c>
      <c r="O534" s="4">
        <v>428.83742150187805</v>
      </c>
      <c r="P534" s="26">
        <f t="shared" si="196"/>
        <v>1527.5</v>
      </c>
      <c r="Q534" s="9">
        <v>120.4218977135459</v>
      </c>
      <c r="R534" s="10">
        <v>653.8287760226711</v>
      </c>
      <c r="S534" s="11">
        <v>774.2506737362171</v>
      </c>
      <c r="T534" s="12">
        <v>127.35375160199835</v>
      </c>
      <c r="U534" s="10">
        <v>340.31551595339135</v>
      </c>
      <c r="V534" s="66">
        <v>467.6692675553897</v>
      </c>
      <c r="W534" s="51">
        <f t="shared" si="197"/>
        <v>0.41219477290675094</v>
      </c>
      <c r="X534" s="47">
        <f t="shared" si="198"/>
        <v>0.0464412439991651</v>
      </c>
      <c r="Y534" s="47">
        <f t="shared" si="199"/>
        <v>0.17901791755453061</v>
      </c>
      <c r="Z534" s="78">
        <f t="shared" si="200"/>
        <v>0.36234606553955334</v>
      </c>
      <c r="AA534" s="31">
        <f t="shared" si="201"/>
        <v>1</v>
      </c>
      <c r="AB534" s="59">
        <f t="shared" si="202"/>
        <v>0.6376539344604467</v>
      </c>
      <c r="AC534" s="59">
        <f t="shared" si="203"/>
        <v>0.07283142389525368</v>
      </c>
      <c r="AD534" s="59">
        <f t="shared" si="204"/>
        <v>0.2807446294611313</v>
      </c>
      <c r="AE534" s="51">
        <f t="shared" si="205"/>
        <v>0.07883593958333611</v>
      </c>
      <c r="AF534" s="47">
        <f t="shared" si="206"/>
        <v>0.4280384785745801</v>
      </c>
      <c r="AG534" s="52">
        <f t="shared" si="207"/>
        <v>0.13954952848569865</v>
      </c>
      <c r="AH534" s="31">
        <f t="shared" si="208"/>
        <v>0.6464239466436149</v>
      </c>
      <c r="AI534" s="31">
        <f t="shared" si="209"/>
        <v>0.9999999999999999</v>
      </c>
      <c r="AJ534" s="31">
        <f t="shared" si="210"/>
        <v>0.7192553705388688</v>
      </c>
      <c r="AK534" s="31">
        <f t="shared" si="211"/>
        <v>0.10125947873102166</v>
      </c>
      <c r="AL534" s="31">
        <f t="shared" si="212"/>
        <v>0.8987405212689782</v>
      </c>
      <c r="AM534" s="31"/>
      <c r="AN534" s="17">
        <f t="shared" si="213"/>
        <v>5.429484075877704</v>
      </c>
      <c r="AO534" s="67">
        <f t="shared" si="214"/>
        <v>2.6722064460019515</v>
      </c>
      <c r="AP534" s="75">
        <f t="shared" si="215"/>
        <v>0.439541775677337</v>
      </c>
      <c r="AQ534" s="80"/>
    </row>
    <row r="535" spans="1:43" ht="12">
      <c r="A535" s="32">
        <v>1</v>
      </c>
      <c r="B535" s="41" t="s">
        <v>747</v>
      </c>
      <c r="C535" s="46" t="s">
        <v>244</v>
      </c>
      <c r="D535" s="5">
        <v>4920</v>
      </c>
      <c r="E535" s="5">
        <v>4949</v>
      </c>
      <c r="F535" s="82">
        <f t="shared" si="192"/>
        <v>0.005894308943089431</v>
      </c>
      <c r="G535" s="14">
        <f t="shared" si="193"/>
        <v>4934.5</v>
      </c>
      <c r="H535" s="14">
        <f t="shared" si="194"/>
        <v>1835.5</v>
      </c>
      <c r="I535" s="14">
        <v>1563.79339974195</v>
      </c>
      <c r="J535" s="10">
        <v>505.3309523809525</v>
      </c>
      <c r="K535" s="10">
        <v>154.625</v>
      </c>
      <c r="L535" s="17">
        <v>659.9559523809526</v>
      </c>
      <c r="M535" s="14">
        <f t="shared" si="195"/>
        <v>2223.7493521229026</v>
      </c>
      <c r="N535" s="4">
        <v>98.25</v>
      </c>
      <c r="O535" s="4">
        <v>777.0006478770974</v>
      </c>
      <c r="P535" s="26">
        <f t="shared" si="196"/>
        <v>3099</v>
      </c>
      <c r="Q535" s="9">
        <v>205.71909690321436</v>
      </c>
      <c r="R535" s="10">
        <v>1358.0743028387358</v>
      </c>
      <c r="S535" s="11">
        <v>1563.7933997419502</v>
      </c>
      <c r="T535" s="12">
        <v>210.01909690321438</v>
      </c>
      <c r="U535" s="10">
        <v>339.3809739271708</v>
      </c>
      <c r="V535" s="66">
        <v>549.4000708303852</v>
      </c>
      <c r="W535" s="51">
        <f t="shared" si="197"/>
        <v>0.450653430362327</v>
      </c>
      <c r="X535" s="47">
        <f t="shared" si="198"/>
        <v>0.019910831897861993</v>
      </c>
      <c r="Y535" s="47">
        <f t="shared" si="199"/>
        <v>0.15746289348000758</v>
      </c>
      <c r="Z535" s="78">
        <f t="shared" si="200"/>
        <v>0.3719728442598034</v>
      </c>
      <c r="AA535" s="31">
        <f t="shared" si="201"/>
        <v>1</v>
      </c>
      <c r="AB535" s="59">
        <f t="shared" si="202"/>
        <v>0.6280271557401966</v>
      </c>
      <c r="AC535" s="59">
        <f t="shared" si="203"/>
        <v>0.03170377541142304</v>
      </c>
      <c r="AD535" s="59">
        <f t="shared" si="204"/>
        <v>0.2507262497183277</v>
      </c>
      <c r="AE535" s="51">
        <f t="shared" si="205"/>
        <v>0.0663824126825474</v>
      </c>
      <c r="AF535" s="47">
        <f t="shared" si="206"/>
        <v>0.4382298492541903</v>
      </c>
      <c r="AG535" s="52">
        <f t="shared" si="207"/>
        <v>0.21295771293351165</v>
      </c>
      <c r="AH535" s="31">
        <f t="shared" si="208"/>
        <v>0.7175699748702493</v>
      </c>
      <c r="AI535" s="31">
        <f t="shared" si="209"/>
        <v>1</v>
      </c>
      <c r="AJ535" s="31">
        <f t="shared" si="210"/>
        <v>0.7492737502816723</v>
      </c>
      <c r="AK535" s="31">
        <f t="shared" si="211"/>
        <v>0.042312673304656316</v>
      </c>
      <c r="AL535" s="31">
        <f t="shared" si="212"/>
        <v>0.9576873266953437</v>
      </c>
      <c r="AM535" s="31"/>
      <c r="AN535" s="17">
        <f t="shared" si="213"/>
        <v>6.601595686946241</v>
      </c>
      <c r="AO535" s="67">
        <f t="shared" si="214"/>
        <v>1.6159529249074518</v>
      </c>
      <c r="AP535" s="75">
        <f t="shared" si="215"/>
        <v>0.21702417594496426</v>
      </c>
      <c r="AQ535" s="80"/>
    </row>
    <row r="536" spans="1:43" ht="12">
      <c r="A536" s="32">
        <v>3</v>
      </c>
      <c r="B536" s="41" t="s">
        <v>1086</v>
      </c>
      <c r="C536" s="46" t="s">
        <v>466</v>
      </c>
      <c r="D536" s="5">
        <v>3024</v>
      </c>
      <c r="E536" s="5">
        <v>3045</v>
      </c>
      <c r="F536" s="82">
        <f t="shared" si="192"/>
        <v>0.006944444444444444</v>
      </c>
      <c r="G536" s="14">
        <f t="shared" si="193"/>
        <v>3034.5</v>
      </c>
      <c r="H536" s="14">
        <f t="shared" si="194"/>
        <v>1042.3805352329605</v>
      </c>
      <c r="I536" s="14">
        <v>1043.644747456619</v>
      </c>
      <c r="J536" s="10">
        <v>235.0380952380953</v>
      </c>
      <c r="K536" s="10">
        <v>31.5</v>
      </c>
      <c r="L536" s="17">
        <v>266.5380952380953</v>
      </c>
      <c r="M536" s="14">
        <f t="shared" si="195"/>
        <v>1310.1828426947143</v>
      </c>
      <c r="N536" s="4">
        <v>131.91666666666669</v>
      </c>
      <c r="O536" s="4">
        <v>550.0199554056584</v>
      </c>
      <c r="P536" s="26">
        <f t="shared" si="196"/>
        <v>1992.1194647670395</v>
      </c>
      <c r="Q536" s="9">
        <v>154.56374448748758</v>
      </c>
      <c r="R536" s="10">
        <v>889.0810029691307</v>
      </c>
      <c r="S536" s="11">
        <v>1043.6447474566182</v>
      </c>
      <c r="T536" s="12">
        <v>159.2887444874876</v>
      </c>
      <c r="U536" s="10">
        <v>331.22942249177436</v>
      </c>
      <c r="V536" s="66">
        <v>490.518166979262</v>
      </c>
      <c r="W536" s="51">
        <f t="shared" si="197"/>
        <v>0.4317623472383306</v>
      </c>
      <c r="X536" s="47">
        <f t="shared" si="198"/>
        <v>0.043472290877135174</v>
      </c>
      <c r="Y536" s="47">
        <f t="shared" si="199"/>
        <v>0.1812555463521695</v>
      </c>
      <c r="Z536" s="78">
        <f t="shared" si="200"/>
        <v>0.34350981553236465</v>
      </c>
      <c r="AA536" s="31">
        <f t="shared" si="201"/>
        <v>1</v>
      </c>
      <c r="AB536" s="59">
        <f t="shared" si="202"/>
        <v>0.6564901844676354</v>
      </c>
      <c r="AC536" s="59">
        <f t="shared" si="203"/>
        <v>0.06621925491907844</v>
      </c>
      <c r="AD536" s="59">
        <f t="shared" si="204"/>
        <v>0.27609787722744744</v>
      </c>
      <c r="AE536" s="51">
        <f t="shared" si="205"/>
        <v>0.07758758810459312</v>
      </c>
      <c r="AF536" s="47">
        <f t="shared" si="206"/>
        <v>0.44629903913573815</v>
      </c>
      <c r="AG536" s="52">
        <f t="shared" si="207"/>
        <v>0.1337962406131424</v>
      </c>
      <c r="AH536" s="31">
        <f t="shared" si="208"/>
        <v>0.6576828678534737</v>
      </c>
      <c r="AI536" s="31">
        <f t="shared" si="209"/>
        <v>0.9999999999999996</v>
      </c>
      <c r="AJ536" s="31">
        <f t="shared" si="210"/>
        <v>0.7239021227725525</v>
      </c>
      <c r="AK536" s="31">
        <f t="shared" si="211"/>
        <v>0.09147542580129206</v>
      </c>
      <c r="AL536" s="31">
        <f t="shared" si="212"/>
        <v>0.9085245741987079</v>
      </c>
      <c r="AM536" s="31"/>
      <c r="AN536" s="17">
        <f t="shared" si="213"/>
        <v>5.752196324676286</v>
      </c>
      <c r="AO536" s="67">
        <f t="shared" si="214"/>
        <v>2.0794276680220363</v>
      </c>
      <c r="AP536" s="75">
        <f t="shared" si="215"/>
        <v>0.3173775590774415</v>
      </c>
      <c r="AQ536" s="80"/>
    </row>
    <row r="537" spans="1:43" ht="12">
      <c r="A537" s="32">
        <v>3</v>
      </c>
      <c r="B537" s="41" t="s">
        <v>923</v>
      </c>
      <c r="C537" s="46" t="s">
        <v>571</v>
      </c>
      <c r="D537" s="5">
        <v>4859</v>
      </c>
      <c r="E537" s="5">
        <v>4851</v>
      </c>
      <c r="F537" s="82">
        <f t="shared" si="192"/>
        <v>-0.0016464293064416546</v>
      </c>
      <c r="G537" s="14">
        <f t="shared" si="193"/>
        <v>4855</v>
      </c>
      <c r="H537" s="14">
        <f t="shared" si="194"/>
        <v>1639</v>
      </c>
      <c r="I537" s="14">
        <v>1613.4452954844373</v>
      </c>
      <c r="J537" s="10">
        <v>443.8593073593073</v>
      </c>
      <c r="K537" s="10">
        <v>21</v>
      </c>
      <c r="L537" s="17">
        <v>464.8593073593073</v>
      </c>
      <c r="M537" s="14">
        <f t="shared" si="195"/>
        <v>2078.3046028437448</v>
      </c>
      <c r="N537" s="4">
        <v>208.58333333333334</v>
      </c>
      <c r="O537" s="4">
        <v>929.1120638229219</v>
      </c>
      <c r="P537" s="26">
        <f t="shared" si="196"/>
        <v>3216</v>
      </c>
      <c r="Q537" s="9">
        <v>112.25627510500796</v>
      </c>
      <c r="R537" s="10">
        <v>1501.189020379429</v>
      </c>
      <c r="S537" s="11">
        <v>1613.4452954844369</v>
      </c>
      <c r="T537" s="12">
        <v>112.25627510500796</v>
      </c>
      <c r="U537" s="10">
        <v>329.25083920465306</v>
      </c>
      <c r="V537" s="66">
        <v>441.507114309661</v>
      </c>
      <c r="W537" s="51">
        <f t="shared" si="197"/>
        <v>0.42807509842301644</v>
      </c>
      <c r="X537" s="47">
        <f t="shared" si="198"/>
        <v>0.04296258153106763</v>
      </c>
      <c r="Y537" s="47">
        <f t="shared" si="199"/>
        <v>0.191372206760643</v>
      </c>
      <c r="Z537" s="78">
        <f t="shared" si="200"/>
        <v>0.33759011328527294</v>
      </c>
      <c r="AA537" s="31">
        <f t="shared" si="201"/>
        <v>1</v>
      </c>
      <c r="AB537" s="59">
        <f t="shared" si="202"/>
        <v>0.6624098867147271</v>
      </c>
      <c r="AC537" s="59">
        <f t="shared" si="203"/>
        <v>0.0648580016583748</v>
      </c>
      <c r="AD537" s="59">
        <f t="shared" si="204"/>
        <v>0.28890300492006277</v>
      </c>
      <c r="AE537" s="51">
        <f t="shared" si="205"/>
        <v>0.0349055581794179</v>
      </c>
      <c r="AF537" s="47">
        <f t="shared" si="206"/>
        <v>0.46678763071499657</v>
      </c>
      <c r="AG537" s="52">
        <f t="shared" si="207"/>
        <v>0.1445458045271478</v>
      </c>
      <c r="AH537" s="31">
        <f t="shared" si="208"/>
        <v>0.6462389934215623</v>
      </c>
      <c r="AI537" s="31">
        <f t="shared" si="209"/>
        <v>0.9999999999999999</v>
      </c>
      <c r="AJ537" s="31">
        <f t="shared" si="210"/>
        <v>0.7110969950799373</v>
      </c>
      <c r="AK537" s="31">
        <f t="shared" si="211"/>
        <v>0.09120837537934448</v>
      </c>
      <c r="AL537" s="31">
        <f t="shared" si="212"/>
        <v>0.9087916246206554</v>
      </c>
      <c r="AM537" s="31"/>
      <c r="AN537" s="17">
        <f t="shared" si="213"/>
        <v>13.372873979429396</v>
      </c>
      <c r="AO537" s="67">
        <f t="shared" si="214"/>
        <v>2.9330283665359618</v>
      </c>
      <c r="AP537" s="75">
        <f t="shared" si="215"/>
        <v>0.2040669368376667</v>
      </c>
      <c r="AQ537" s="80"/>
    </row>
    <row r="538" spans="1:43" ht="12">
      <c r="A538" s="32">
        <v>3</v>
      </c>
      <c r="B538" s="41" t="s">
        <v>1035</v>
      </c>
      <c r="C538" s="46" t="s">
        <v>409</v>
      </c>
      <c r="D538" s="5">
        <v>5766</v>
      </c>
      <c r="E538" s="5">
        <v>5852</v>
      </c>
      <c r="F538" s="82">
        <f t="shared" si="192"/>
        <v>0.014915019077349982</v>
      </c>
      <c r="G538" s="14">
        <f t="shared" si="193"/>
        <v>5809</v>
      </c>
      <c r="H538" s="14">
        <f t="shared" si="194"/>
        <v>1914</v>
      </c>
      <c r="I538" s="14">
        <v>2205.3312364391118</v>
      </c>
      <c r="J538" s="10">
        <v>314.6875</v>
      </c>
      <c r="K538" s="10">
        <v>23</v>
      </c>
      <c r="L538" s="17">
        <v>337.6875</v>
      </c>
      <c r="M538" s="14">
        <f t="shared" si="195"/>
        <v>2543.0187364391118</v>
      </c>
      <c r="N538" s="4">
        <v>295.41666666666663</v>
      </c>
      <c r="O538" s="4">
        <v>1056.5645968942215</v>
      </c>
      <c r="P538" s="26">
        <f t="shared" si="196"/>
        <v>3895</v>
      </c>
      <c r="Q538" s="9">
        <v>234.57207304804407</v>
      </c>
      <c r="R538" s="10">
        <v>1970.7591633910672</v>
      </c>
      <c r="S538" s="11">
        <v>2205.3312364391113</v>
      </c>
      <c r="T538" s="12">
        <v>234.57207304804407</v>
      </c>
      <c r="U538" s="10">
        <v>324.33560549499555</v>
      </c>
      <c r="V538" s="66">
        <v>558.9076785430397</v>
      </c>
      <c r="W538" s="51">
        <f t="shared" si="197"/>
        <v>0.4377722045858344</v>
      </c>
      <c r="X538" s="47">
        <f t="shared" si="198"/>
        <v>0.050854995122511036</v>
      </c>
      <c r="Y538" s="47">
        <f t="shared" si="199"/>
        <v>0.18188407589847158</v>
      </c>
      <c r="Z538" s="78">
        <f t="shared" si="200"/>
        <v>0.329488724393183</v>
      </c>
      <c r="AA538" s="31">
        <f t="shared" si="201"/>
        <v>1</v>
      </c>
      <c r="AB538" s="59">
        <f t="shared" si="202"/>
        <v>0.670511275606817</v>
      </c>
      <c r="AC538" s="59">
        <f t="shared" si="203"/>
        <v>0.07584510055626871</v>
      </c>
      <c r="AD538" s="59">
        <f t="shared" si="204"/>
        <v>0.2712617707045498</v>
      </c>
      <c r="AE538" s="51">
        <f t="shared" si="205"/>
        <v>0.060223895519395144</v>
      </c>
      <c r="AF538" s="47">
        <f t="shared" si="206"/>
        <v>0.5059715438744716</v>
      </c>
      <c r="AG538" s="52">
        <f t="shared" si="207"/>
        <v>0.08669768934531451</v>
      </c>
      <c r="AH538" s="31">
        <f t="shared" si="208"/>
        <v>0.6528931287391813</v>
      </c>
      <c r="AI538" s="31">
        <f t="shared" si="209"/>
        <v>0.9999999999999998</v>
      </c>
      <c r="AJ538" s="31">
        <f t="shared" si="210"/>
        <v>0.7287382292954502</v>
      </c>
      <c r="AK538" s="31">
        <f t="shared" si="211"/>
        <v>0.10407729072975402</v>
      </c>
      <c r="AL538" s="31">
        <f t="shared" si="212"/>
        <v>0.895922709270246</v>
      </c>
      <c r="AM538" s="31"/>
      <c r="AN538" s="17">
        <f t="shared" si="213"/>
        <v>8.401508064378254</v>
      </c>
      <c r="AO538" s="67">
        <f t="shared" si="214"/>
        <v>1.3826693061989799</v>
      </c>
      <c r="AP538" s="75">
        <f t="shared" si="215"/>
        <v>0.14706888477156452</v>
      </c>
      <c r="AQ538" s="80"/>
    </row>
    <row r="539" spans="1:43" ht="12">
      <c r="A539" s="32">
        <v>3</v>
      </c>
      <c r="B539" s="41" t="s">
        <v>1056</v>
      </c>
      <c r="C539" s="46" t="s">
        <v>418</v>
      </c>
      <c r="D539" s="5">
        <v>6805</v>
      </c>
      <c r="E539" s="5">
        <v>6891</v>
      </c>
      <c r="F539" s="82">
        <f t="shared" si="192"/>
        <v>0.012637766348273329</v>
      </c>
      <c r="G539" s="14">
        <f t="shared" si="193"/>
        <v>6848</v>
      </c>
      <c r="H539" s="14">
        <f t="shared" si="194"/>
        <v>2076.5</v>
      </c>
      <c r="I539" s="14">
        <v>2611.0299176535336</v>
      </c>
      <c r="J539" s="10">
        <v>525.8589452214452</v>
      </c>
      <c r="K539" s="10">
        <v>71.5</v>
      </c>
      <c r="L539" s="17">
        <v>597.3589452214452</v>
      </c>
      <c r="M539" s="14">
        <f t="shared" si="195"/>
        <v>3208.3888628749787</v>
      </c>
      <c r="N539" s="4">
        <v>265.16666666666663</v>
      </c>
      <c r="O539" s="4">
        <v>1297.9444704583545</v>
      </c>
      <c r="P539" s="26">
        <f t="shared" si="196"/>
        <v>4771.5</v>
      </c>
      <c r="Q539" s="9">
        <v>228.77081109755846</v>
      </c>
      <c r="R539" s="10">
        <v>2382.259106555974</v>
      </c>
      <c r="S539" s="11">
        <v>2611.0299176535327</v>
      </c>
      <c r="T539" s="12">
        <v>228.77081109755846</v>
      </c>
      <c r="U539" s="10">
        <v>317.01231672952207</v>
      </c>
      <c r="V539" s="66">
        <v>545.7831278270805</v>
      </c>
      <c r="W539" s="51">
        <f t="shared" si="197"/>
        <v>0.46851472880767797</v>
      </c>
      <c r="X539" s="47">
        <f t="shared" si="198"/>
        <v>0.03872176791277258</v>
      </c>
      <c r="Y539" s="47">
        <f t="shared" si="199"/>
        <v>0.1895362836533812</v>
      </c>
      <c r="Z539" s="78">
        <f t="shared" si="200"/>
        <v>0.3032272196261682</v>
      </c>
      <c r="AA539" s="31">
        <f t="shared" si="201"/>
        <v>1</v>
      </c>
      <c r="AB539" s="59">
        <f t="shared" si="202"/>
        <v>0.6967727803738317</v>
      </c>
      <c r="AC539" s="59">
        <f t="shared" si="203"/>
        <v>0.0555730203639666</v>
      </c>
      <c r="AD539" s="59">
        <f t="shared" si="204"/>
        <v>0.2720202180568699</v>
      </c>
      <c r="AE539" s="51">
        <f t="shared" si="205"/>
        <v>0.04794526063031719</v>
      </c>
      <c r="AF539" s="47">
        <f t="shared" si="206"/>
        <v>0.4992683865778003</v>
      </c>
      <c r="AG539" s="52">
        <f t="shared" si="207"/>
        <v>0.12519311437104583</v>
      </c>
      <c r="AH539" s="31">
        <f t="shared" si="208"/>
        <v>0.6724067615791633</v>
      </c>
      <c r="AI539" s="31">
        <f t="shared" si="209"/>
        <v>0.9999999999999998</v>
      </c>
      <c r="AJ539" s="31">
        <f t="shared" si="210"/>
        <v>0.7279797819431301</v>
      </c>
      <c r="AK539" s="31">
        <f t="shared" si="211"/>
        <v>0.07633868651630764</v>
      </c>
      <c r="AL539" s="31">
        <f t="shared" si="212"/>
        <v>0.9236613134836924</v>
      </c>
      <c r="AM539" s="31"/>
      <c r="AN539" s="17">
        <f t="shared" si="213"/>
        <v>10.413300084598943</v>
      </c>
      <c r="AO539" s="67">
        <f t="shared" si="214"/>
        <v>1.3857201240342385</v>
      </c>
      <c r="AP539" s="75">
        <f t="shared" si="215"/>
        <v>0.12141274773841469</v>
      </c>
      <c r="AQ539" s="80"/>
    </row>
    <row r="540" spans="1:43" ht="12">
      <c r="A540" s="32">
        <v>3</v>
      </c>
      <c r="B540" s="41" t="s">
        <v>1009</v>
      </c>
      <c r="C540" s="46" t="s">
        <v>369</v>
      </c>
      <c r="D540" s="5">
        <v>4214</v>
      </c>
      <c r="E540" s="5">
        <v>4250</v>
      </c>
      <c r="F540" s="82">
        <f t="shared" si="192"/>
        <v>0.00854295206454675</v>
      </c>
      <c r="G540" s="14">
        <f t="shared" si="193"/>
        <v>4232</v>
      </c>
      <c r="H540" s="14">
        <f t="shared" si="194"/>
        <v>1442</v>
      </c>
      <c r="I540" s="14">
        <v>1480.6749696586855</v>
      </c>
      <c r="J540" s="10">
        <v>247.26785714285714</v>
      </c>
      <c r="K540" s="10">
        <v>42</v>
      </c>
      <c r="L540" s="17">
        <v>289.2678571428571</v>
      </c>
      <c r="M540" s="14">
        <f t="shared" si="195"/>
        <v>1769.9428268015427</v>
      </c>
      <c r="N540" s="4">
        <v>184.5</v>
      </c>
      <c r="O540" s="4">
        <v>835.5571731984572</v>
      </c>
      <c r="P540" s="26">
        <f t="shared" si="196"/>
        <v>2790</v>
      </c>
      <c r="Q540" s="9">
        <v>132.8838432135774</v>
      </c>
      <c r="R540" s="10">
        <v>1347.7911264451084</v>
      </c>
      <c r="S540" s="11">
        <v>1480.6749696586858</v>
      </c>
      <c r="T540" s="12">
        <v>135.4046765469107</v>
      </c>
      <c r="U540" s="10">
        <v>313.43922500694606</v>
      </c>
      <c r="V540" s="66">
        <v>448.84390155385677</v>
      </c>
      <c r="W540" s="51">
        <f t="shared" si="197"/>
        <v>0.41822845623854976</v>
      </c>
      <c r="X540" s="47">
        <f t="shared" si="198"/>
        <v>0.04359640831758034</v>
      </c>
      <c r="Y540" s="47">
        <f t="shared" si="199"/>
        <v>0.19743789536825548</v>
      </c>
      <c r="Z540" s="78">
        <f t="shared" si="200"/>
        <v>0.34073724007561434</v>
      </c>
      <c r="AA540" s="31">
        <f t="shared" si="201"/>
        <v>0.9999999999999999</v>
      </c>
      <c r="AB540" s="59">
        <f t="shared" si="202"/>
        <v>0.6592627599243857</v>
      </c>
      <c r="AC540" s="59">
        <f t="shared" si="203"/>
        <v>0.06612903225806452</v>
      </c>
      <c r="AD540" s="59">
        <f t="shared" si="204"/>
        <v>0.29948285777722483</v>
      </c>
      <c r="AE540" s="51">
        <f t="shared" si="205"/>
        <v>0.047628617639275055</v>
      </c>
      <c r="AF540" s="47">
        <f t="shared" si="206"/>
        <v>0.4830792567903614</v>
      </c>
      <c r="AG540" s="52">
        <f t="shared" si="207"/>
        <v>0.10368023553507423</v>
      </c>
      <c r="AH540" s="31">
        <f t="shared" si="208"/>
        <v>0.6343881099647106</v>
      </c>
      <c r="AI540" s="31">
        <f t="shared" si="209"/>
        <v>1</v>
      </c>
      <c r="AJ540" s="31">
        <f t="shared" si="210"/>
        <v>0.7005171422227752</v>
      </c>
      <c r="AK540" s="31">
        <f t="shared" si="211"/>
        <v>0.09440030553461384</v>
      </c>
      <c r="AL540" s="31">
        <f t="shared" si="212"/>
        <v>0.9055996944653861</v>
      </c>
      <c r="AM540" s="31"/>
      <c r="AN540" s="17">
        <f t="shared" si="213"/>
        <v>10.142626024737053</v>
      </c>
      <c r="AO540" s="67">
        <f t="shared" si="214"/>
        <v>2.314833084057888</v>
      </c>
      <c r="AP540" s="75">
        <f t="shared" si="215"/>
        <v>0.21168671817231957</v>
      </c>
      <c r="AQ540" s="80"/>
    </row>
    <row r="541" spans="1:43" ht="12">
      <c r="A541" s="32">
        <v>3</v>
      </c>
      <c r="B541" s="41" t="s">
        <v>957</v>
      </c>
      <c r="C541" s="46" t="s">
        <v>388</v>
      </c>
      <c r="D541" s="5">
        <v>5119</v>
      </c>
      <c r="E541" s="5">
        <v>5129</v>
      </c>
      <c r="F541" s="82">
        <f t="shared" si="192"/>
        <v>0.0019535065442469234</v>
      </c>
      <c r="G541" s="14">
        <f t="shared" si="193"/>
        <v>5124</v>
      </c>
      <c r="H541" s="14">
        <f t="shared" si="194"/>
        <v>1689</v>
      </c>
      <c r="I541" s="14">
        <v>1888.6465718929087</v>
      </c>
      <c r="J541" s="10">
        <v>227.8625</v>
      </c>
      <c r="K541" s="10">
        <v>35</v>
      </c>
      <c r="L541" s="17">
        <v>262.8625</v>
      </c>
      <c r="M541" s="14">
        <f t="shared" si="195"/>
        <v>2151.5090718929087</v>
      </c>
      <c r="N541" s="4">
        <v>263.9166666666667</v>
      </c>
      <c r="O541" s="4">
        <v>1019.5742614404246</v>
      </c>
      <c r="P541" s="26">
        <f t="shared" si="196"/>
        <v>3435</v>
      </c>
      <c r="Q541" s="9">
        <v>219.4941833446555</v>
      </c>
      <c r="R541" s="10">
        <v>1669.1523885482534</v>
      </c>
      <c r="S541" s="11">
        <v>1888.646571892909</v>
      </c>
      <c r="T541" s="12">
        <v>220.6961064215786</v>
      </c>
      <c r="U541" s="10">
        <v>307.28989350120827</v>
      </c>
      <c r="V541" s="66">
        <v>527.9859999227868</v>
      </c>
      <c r="W541" s="51">
        <f t="shared" si="197"/>
        <v>0.41988857765279247</v>
      </c>
      <c r="X541" s="47">
        <f t="shared" si="198"/>
        <v>0.05150598490762426</v>
      </c>
      <c r="Y541" s="47">
        <f t="shared" si="199"/>
        <v>0.19898014469953643</v>
      </c>
      <c r="Z541" s="78">
        <f t="shared" si="200"/>
        <v>0.3296252927400468</v>
      </c>
      <c r="AA541" s="31">
        <f t="shared" si="201"/>
        <v>1</v>
      </c>
      <c r="AB541" s="59">
        <f t="shared" si="202"/>
        <v>0.6703747072599532</v>
      </c>
      <c r="AC541" s="59">
        <f t="shared" si="203"/>
        <v>0.07683163512857837</v>
      </c>
      <c r="AD541" s="59">
        <f t="shared" si="204"/>
        <v>0.29681929008454866</v>
      </c>
      <c r="AE541" s="51">
        <f t="shared" si="205"/>
        <v>0.06389932557340772</v>
      </c>
      <c r="AF541" s="47">
        <f t="shared" si="206"/>
        <v>0.4859250039441786</v>
      </c>
      <c r="AG541" s="52">
        <f t="shared" si="207"/>
        <v>0.07652474526928675</v>
      </c>
      <c r="AH541" s="31">
        <f t="shared" si="208"/>
        <v>0.6263490747868731</v>
      </c>
      <c r="AI541" s="31">
        <f t="shared" si="209"/>
        <v>1</v>
      </c>
      <c r="AJ541" s="31">
        <f t="shared" si="210"/>
        <v>0.7031807099154513</v>
      </c>
      <c r="AK541" s="31">
        <f t="shared" si="211"/>
        <v>0.10926300173651864</v>
      </c>
      <c r="AL541" s="31">
        <f t="shared" si="212"/>
        <v>0.8907369982634814</v>
      </c>
      <c r="AM541" s="31"/>
      <c r="AN541" s="17">
        <f t="shared" si="213"/>
        <v>7.60454041703377</v>
      </c>
      <c r="AO541" s="67">
        <f t="shared" si="214"/>
        <v>1.3923666279558928</v>
      </c>
      <c r="AP541" s="75">
        <f t="shared" si="215"/>
        <v>0.16270375732248563</v>
      </c>
      <c r="AQ541" s="80"/>
    </row>
    <row r="542" spans="1:43" ht="12">
      <c r="A542" s="32">
        <v>3</v>
      </c>
      <c r="B542" s="41" t="s">
        <v>1152</v>
      </c>
      <c r="C542" s="46" t="s">
        <v>559</v>
      </c>
      <c r="D542" s="5">
        <v>2767</v>
      </c>
      <c r="E542" s="5">
        <v>2776</v>
      </c>
      <c r="F542" s="82">
        <f t="shared" si="192"/>
        <v>0.0032526201662450307</v>
      </c>
      <c r="G542" s="14">
        <f t="shared" si="193"/>
        <v>2771.5</v>
      </c>
      <c r="H542" s="14">
        <f t="shared" si="194"/>
        <v>1083.5000000000002</v>
      </c>
      <c r="I542" s="14">
        <v>672.8955119359663</v>
      </c>
      <c r="J542" s="10">
        <v>191.6875</v>
      </c>
      <c r="K542" s="10">
        <v>30</v>
      </c>
      <c r="L542" s="17">
        <v>221.6875</v>
      </c>
      <c r="M542" s="14">
        <f t="shared" si="195"/>
        <v>894.5830119359663</v>
      </c>
      <c r="N542" s="4">
        <v>184.83333333333331</v>
      </c>
      <c r="O542" s="4">
        <v>608.5836547307001</v>
      </c>
      <c r="P542" s="26">
        <f t="shared" si="196"/>
        <v>1687.9999999999998</v>
      </c>
      <c r="Q542" s="9">
        <v>252.82713539713092</v>
      </c>
      <c r="R542" s="10">
        <v>420.0683765388353</v>
      </c>
      <c r="S542" s="11">
        <v>672.8955119359662</v>
      </c>
      <c r="T542" s="12">
        <v>261.00118603004233</v>
      </c>
      <c r="U542" s="10">
        <v>297.9026521468415</v>
      </c>
      <c r="V542" s="66">
        <v>558.9038381768838</v>
      </c>
      <c r="W542" s="51">
        <f t="shared" si="197"/>
        <v>0.32277936566334703</v>
      </c>
      <c r="X542" s="47">
        <f t="shared" si="198"/>
        <v>0.06669072102952672</v>
      </c>
      <c r="Y542" s="47">
        <f t="shared" si="199"/>
        <v>0.21958638092394014</v>
      </c>
      <c r="Z542" s="78">
        <f t="shared" si="200"/>
        <v>0.3909435323831861</v>
      </c>
      <c r="AA542" s="31">
        <f t="shared" si="201"/>
        <v>1</v>
      </c>
      <c r="AB542" s="59">
        <f t="shared" si="202"/>
        <v>0.6090564676168139</v>
      </c>
      <c r="AC542" s="59">
        <f t="shared" si="203"/>
        <v>0.10949842022116904</v>
      </c>
      <c r="AD542" s="59">
        <f t="shared" si="204"/>
        <v>0.36053534048027264</v>
      </c>
      <c r="AE542" s="51">
        <f t="shared" si="205"/>
        <v>0.14977910864758942</v>
      </c>
      <c r="AF542" s="47">
        <f t="shared" si="206"/>
        <v>0.24885567330499725</v>
      </c>
      <c r="AG542" s="52">
        <f t="shared" si="207"/>
        <v>0.13133145734597157</v>
      </c>
      <c r="AH542" s="31">
        <f t="shared" si="208"/>
        <v>0.5299662392985582</v>
      </c>
      <c r="AI542" s="31">
        <f t="shared" si="209"/>
        <v>0.9999999999999999</v>
      </c>
      <c r="AJ542" s="31">
        <f t="shared" si="210"/>
        <v>0.6394646595197274</v>
      </c>
      <c r="AK542" s="31">
        <f t="shared" si="211"/>
        <v>0.1712345140439947</v>
      </c>
      <c r="AL542" s="31">
        <f t="shared" si="212"/>
        <v>0.8287654859560053</v>
      </c>
      <c r="AM542" s="31"/>
      <c r="AN542" s="17">
        <f t="shared" si="213"/>
        <v>1.6614845391457227</v>
      </c>
      <c r="AO542" s="67">
        <f t="shared" si="214"/>
        <v>1.1413842851754383</v>
      </c>
      <c r="AP542" s="75">
        <f t="shared" si="215"/>
        <v>0.4427175495490456</v>
      </c>
      <c r="AQ542" s="80"/>
    </row>
    <row r="543" spans="1:43" ht="12">
      <c r="A543" s="32">
        <v>3</v>
      </c>
      <c r="B543" s="41" t="s">
        <v>1015</v>
      </c>
      <c r="C543" s="46" t="s">
        <v>364</v>
      </c>
      <c r="D543" s="5">
        <v>4971</v>
      </c>
      <c r="E543" s="5">
        <v>5031</v>
      </c>
      <c r="F543" s="82">
        <f t="shared" si="192"/>
        <v>0.012070006035003017</v>
      </c>
      <c r="G543" s="14">
        <f t="shared" si="193"/>
        <v>5001</v>
      </c>
      <c r="H543" s="14">
        <f t="shared" si="194"/>
        <v>1632.4999999999995</v>
      </c>
      <c r="I543" s="14">
        <v>1644.1327881282564</v>
      </c>
      <c r="J543" s="10">
        <v>300.0694444444445</v>
      </c>
      <c r="K543" s="10">
        <v>31.5</v>
      </c>
      <c r="L543" s="17">
        <v>331.5694444444445</v>
      </c>
      <c r="M543" s="14">
        <f t="shared" si="195"/>
        <v>1975.702232572701</v>
      </c>
      <c r="N543" s="4">
        <v>318.3333333333333</v>
      </c>
      <c r="O543" s="4">
        <v>1074.4644340939662</v>
      </c>
      <c r="P543" s="26">
        <f t="shared" si="196"/>
        <v>3368.5000000000005</v>
      </c>
      <c r="Q543" s="9">
        <v>202.29325096013906</v>
      </c>
      <c r="R543" s="10">
        <v>1441.8395371681174</v>
      </c>
      <c r="S543" s="11">
        <v>1644.1327881282564</v>
      </c>
      <c r="T543" s="12">
        <v>206.28134619823436</v>
      </c>
      <c r="U543" s="10">
        <v>292.443882701435</v>
      </c>
      <c r="V543" s="66">
        <v>498.72522889966933</v>
      </c>
      <c r="W543" s="51">
        <f t="shared" si="197"/>
        <v>0.39506143422769463</v>
      </c>
      <c r="X543" s="47">
        <f t="shared" si="198"/>
        <v>0.06365393587949077</v>
      </c>
      <c r="Y543" s="47">
        <f t="shared" si="199"/>
        <v>0.21484991683542617</v>
      </c>
      <c r="Z543" s="78">
        <f t="shared" si="200"/>
        <v>0.3264347130573884</v>
      </c>
      <c r="AA543" s="31">
        <f t="shared" si="201"/>
        <v>1</v>
      </c>
      <c r="AB543" s="59">
        <f t="shared" si="202"/>
        <v>0.6735652869426115</v>
      </c>
      <c r="AC543" s="59">
        <f t="shared" si="203"/>
        <v>0.09450299341942504</v>
      </c>
      <c r="AD543" s="59">
        <f t="shared" si="204"/>
        <v>0.31897415291493725</v>
      </c>
      <c r="AE543" s="51">
        <f t="shared" si="205"/>
        <v>0.06005440135375955</v>
      </c>
      <c r="AF543" s="47">
        <f t="shared" si="206"/>
        <v>0.42803608050114805</v>
      </c>
      <c r="AG543" s="52">
        <f t="shared" si="207"/>
        <v>0.09843237181073014</v>
      </c>
      <c r="AH543" s="31">
        <f t="shared" si="208"/>
        <v>0.5865228536656377</v>
      </c>
      <c r="AI543" s="31">
        <f t="shared" si="209"/>
        <v>1</v>
      </c>
      <c r="AJ543" s="31">
        <f t="shared" si="210"/>
        <v>0.6810258470850628</v>
      </c>
      <c r="AK543" s="31">
        <f t="shared" si="211"/>
        <v>0.13876564865183635</v>
      </c>
      <c r="AL543" s="31">
        <f t="shared" si="212"/>
        <v>0.8612343513481637</v>
      </c>
      <c r="AM543" s="31"/>
      <c r="AN543" s="17">
        <f t="shared" si="213"/>
        <v>7.1274722726771795</v>
      </c>
      <c r="AO543" s="67">
        <f t="shared" si="214"/>
        <v>1.4176942709128884</v>
      </c>
      <c r="AP543" s="75">
        <f t="shared" si="215"/>
        <v>0.1778712065187656</v>
      </c>
      <c r="AQ543" s="80"/>
    </row>
    <row r="544" spans="1:43" ht="12">
      <c r="A544" s="32">
        <v>3</v>
      </c>
      <c r="B544" s="41" t="s">
        <v>1095</v>
      </c>
      <c r="C544" s="46" t="s">
        <v>481</v>
      </c>
      <c r="D544" s="5">
        <v>5019</v>
      </c>
      <c r="E544" s="5">
        <v>5122</v>
      </c>
      <c r="F544" s="82">
        <f t="shared" si="192"/>
        <v>0.020522016337915918</v>
      </c>
      <c r="G544" s="14">
        <f t="shared" si="193"/>
        <v>5070.5</v>
      </c>
      <c r="H544" s="14">
        <f t="shared" si="194"/>
        <v>1723.5</v>
      </c>
      <c r="I544" s="14">
        <v>1932.351194341699</v>
      </c>
      <c r="J544" s="10">
        <v>223.24702380952382</v>
      </c>
      <c r="K544" s="10">
        <v>22.5</v>
      </c>
      <c r="L544" s="17">
        <v>245.74702380952382</v>
      </c>
      <c r="M544" s="14">
        <f t="shared" si="195"/>
        <v>2178.0982181512227</v>
      </c>
      <c r="N544" s="4">
        <v>147.66666666666666</v>
      </c>
      <c r="O544" s="4">
        <v>1021.2351151821108</v>
      </c>
      <c r="P544" s="26">
        <f t="shared" si="196"/>
        <v>3347</v>
      </c>
      <c r="Q544" s="9">
        <v>140.066002071402</v>
      </c>
      <c r="R544" s="10">
        <v>1792.285192270297</v>
      </c>
      <c r="S544" s="11">
        <v>1932.351194341699</v>
      </c>
      <c r="T544" s="12">
        <v>147.11957349997346</v>
      </c>
      <c r="U544" s="10">
        <v>291.0773029290315</v>
      </c>
      <c r="V544" s="66">
        <v>438.19687642900493</v>
      </c>
      <c r="W544" s="51">
        <f t="shared" si="197"/>
        <v>0.4295628080369239</v>
      </c>
      <c r="X544" s="47">
        <f t="shared" si="198"/>
        <v>0.029122703217960094</v>
      </c>
      <c r="Y544" s="47">
        <f t="shared" si="199"/>
        <v>0.201407181773417</v>
      </c>
      <c r="Z544" s="78">
        <f t="shared" si="200"/>
        <v>0.339907306971699</v>
      </c>
      <c r="AA544" s="31">
        <f t="shared" si="201"/>
        <v>1</v>
      </c>
      <c r="AB544" s="59">
        <f t="shared" si="202"/>
        <v>0.660092693028301</v>
      </c>
      <c r="AC544" s="59">
        <f t="shared" si="203"/>
        <v>0.0441191116422667</v>
      </c>
      <c r="AD544" s="59">
        <f t="shared" si="204"/>
        <v>0.305119544422501</v>
      </c>
      <c r="AE544" s="51">
        <f t="shared" si="205"/>
        <v>0.04184822290749985</v>
      </c>
      <c r="AF544" s="47">
        <f t="shared" si="206"/>
        <v>0.5354900484823116</v>
      </c>
      <c r="AG544" s="52">
        <f t="shared" si="207"/>
        <v>0.07342307254542092</v>
      </c>
      <c r="AH544" s="31">
        <f t="shared" si="208"/>
        <v>0.6507613439352324</v>
      </c>
      <c r="AI544" s="31">
        <f t="shared" si="209"/>
        <v>1</v>
      </c>
      <c r="AJ544" s="31">
        <f t="shared" si="210"/>
        <v>0.694880455577499</v>
      </c>
      <c r="AK544" s="31">
        <f t="shared" si="211"/>
        <v>0.06349165714496939</v>
      </c>
      <c r="AL544" s="31">
        <f t="shared" si="212"/>
        <v>0.9365083428550307</v>
      </c>
      <c r="AM544" s="31"/>
      <c r="AN544" s="17">
        <f t="shared" si="213"/>
        <v>12.796004496199131</v>
      </c>
      <c r="AO544" s="67">
        <f t="shared" si="214"/>
        <v>1.9785083385188307</v>
      </c>
      <c r="AP544" s="75">
        <f t="shared" si="215"/>
        <v>0.15063374803781143</v>
      </c>
      <c r="AQ544" s="80"/>
    </row>
    <row r="545" spans="1:43" ht="12">
      <c r="A545" s="32">
        <v>3</v>
      </c>
      <c r="B545" s="41" t="s">
        <v>1145</v>
      </c>
      <c r="C545" s="46" t="s">
        <v>544</v>
      </c>
      <c r="D545" s="5">
        <v>5017</v>
      </c>
      <c r="E545" s="5">
        <v>5057</v>
      </c>
      <c r="F545" s="82">
        <f t="shared" si="192"/>
        <v>0.007972892166633447</v>
      </c>
      <c r="G545" s="14">
        <f t="shared" si="193"/>
        <v>5037</v>
      </c>
      <c r="H545" s="14">
        <f t="shared" si="194"/>
        <v>1795.5000000000005</v>
      </c>
      <c r="I545" s="14">
        <v>1675.4075425516608</v>
      </c>
      <c r="J545" s="10">
        <v>374.0698717948718</v>
      </c>
      <c r="K545" s="10">
        <v>40</v>
      </c>
      <c r="L545" s="17">
        <v>414.0698717948718</v>
      </c>
      <c r="M545" s="14">
        <f t="shared" si="195"/>
        <v>2089.4774143465324</v>
      </c>
      <c r="N545" s="4">
        <v>239.16666666666666</v>
      </c>
      <c r="O545" s="4">
        <v>912.8559189868007</v>
      </c>
      <c r="P545" s="26">
        <f t="shared" si="196"/>
        <v>3241.4999999999995</v>
      </c>
      <c r="Q545" s="9">
        <v>233.2713095875495</v>
      </c>
      <c r="R545" s="10">
        <v>1442.1362329641117</v>
      </c>
      <c r="S545" s="11">
        <v>1675.4075425516612</v>
      </c>
      <c r="T545" s="12">
        <v>242.77912208754955</v>
      </c>
      <c r="U545" s="10">
        <v>288.85792864798174</v>
      </c>
      <c r="V545" s="66">
        <v>531.6370507355313</v>
      </c>
      <c r="W545" s="51">
        <f t="shared" si="197"/>
        <v>0.4148257721553568</v>
      </c>
      <c r="X545" s="47">
        <f t="shared" si="198"/>
        <v>0.047481966779167495</v>
      </c>
      <c r="Y545" s="47">
        <f t="shared" si="199"/>
        <v>0.181230081196506</v>
      </c>
      <c r="Z545" s="78">
        <f t="shared" si="200"/>
        <v>0.3564621798689697</v>
      </c>
      <c r="AA545" s="31">
        <f t="shared" si="201"/>
        <v>1</v>
      </c>
      <c r="AB545" s="59">
        <f t="shared" si="202"/>
        <v>0.6435378201310303</v>
      </c>
      <c r="AC545" s="59">
        <f t="shared" si="203"/>
        <v>0.07378271376420382</v>
      </c>
      <c r="AD545" s="59">
        <f t="shared" si="204"/>
        <v>0.2816152765654175</v>
      </c>
      <c r="AE545" s="51">
        <f t="shared" si="205"/>
        <v>0.07196400110675599</v>
      </c>
      <c r="AF545" s="47">
        <f t="shared" si="206"/>
        <v>0.44489780440046645</v>
      </c>
      <c r="AG545" s="52">
        <f t="shared" si="207"/>
        <v>0.1277402041631565</v>
      </c>
      <c r="AH545" s="31">
        <f t="shared" si="208"/>
        <v>0.6446020096703791</v>
      </c>
      <c r="AI545" s="31">
        <f t="shared" si="209"/>
        <v>1.0000000000000004</v>
      </c>
      <c r="AJ545" s="31">
        <f t="shared" si="210"/>
        <v>0.7183847234345825</v>
      </c>
      <c r="AK545" s="31">
        <f t="shared" si="211"/>
        <v>0.10270640696735614</v>
      </c>
      <c r="AL545" s="31">
        <f t="shared" si="212"/>
        <v>0.8972935930326439</v>
      </c>
      <c r="AM545" s="31"/>
      <c r="AN545" s="17">
        <f t="shared" si="213"/>
        <v>6.182227190793306</v>
      </c>
      <c r="AO545" s="67">
        <f t="shared" si="214"/>
        <v>1.1897972369461634</v>
      </c>
      <c r="AP545" s="75">
        <f t="shared" si="215"/>
        <v>0.17241054568015637</v>
      </c>
      <c r="AQ545" s="80"/>
    </row>
    <row r="546" spans="1:43" ht="12">
      <c r="A546" s="32">
        <v>3</v>
      </c>
      <c r="B546" s="41" t="s">
        <v>991</v>
      </c>
      <c r="C546" s="46" t="s">
        <v>360</v>
      </c>
      <c r="D546" s="5">
        <v>3705</v>
      </c>
      <c r="E546" s="5">
        <v>3771</v>
      </c>
      <c r="F546" s="82">
        <f t="shared" si="192"/>
        <v>0.017813765182186234</v>
      </c>
      <c r="G546" s="14">
        <f t="shared" si="193"/>
        <v>3738</v>
      </c>
      <c r="H546" s="14">
        <f t="shared" si="194"/>
        <v>1274.5</v>
      </c>
      <c r="I546" s="14">
        <v>1052.35880841993</v>
      </c>
      <c r="J546" s="10">
        <v>248.875</v>
      </c>
      <c r="K546" s="10">
        <v>34.5</v>
      </c>
      <c r="L546" s="17">
        <v>283.375</v>
      </c>
      <c r="M546" s="14">
        <f t="shared" si="195"/>
        <v>1335.73380841993</v>
      </c>
      <c r="N546" s="4">
        <v>293.5</v>
      </c>
      <c r="O546" s="4">
        <v>834.2661915800699</v>
      </c>
      <c r="P546" s="26">
        <f t="shared" si="196"/>
        <v>2463.5</v>
      </c>
      <c r="Q546" s="9">
        <v>166.31932255623323</v>
      </c>
      <c r="R546" s="10">
        <v>886.039485863697</v>
      </c>
      <c r="S546" s="11">
        <v>1052.3588084199303</v>
      </c>
      <c r="T546" s="12">
        <v>167.62557255623324</v>
      </c>
      <c r="U546" s="10">
        <v>283.19126493521924</v>
      </c>
      <c r="V546" s="66">
        <v>450.8168374914525</v>
      </c>
      <c r="W546" s="51">
        <f t="shared" si="197"/>
        <v>0.3573391675815757</v>
      </c>
      <c r="X546" s="47">
        <f t="shared" si="198"/>
        <v>0.078517924023542</v>
      </c>
      <c r="Y546" s="47">
        <f t="shared" si="199"/>
        <v>0.22318517698771265</v>
      </c>
      <c r="Z546" s="78">
        <f t="shared" si="200"/>
        <v>0.3409577314071696</v>
      </c>
      <c r="AA546" s="31">
        <f t="shared" si="201"/>
        <v>1</v>
      </c>
      <c r="AB546" s="59">
        <f t="shared" si="202"/>
        <v>0.6590422685928304</v>
      </c>
      <c r="AC546" s="59">
        <f t="shared" si="203"/>
        <v>0.11913943576212706</v>
      </c>
      <c r="AD546" s="59">
        <f t="shared" si="204"/>
        <v>0.33865077799069204</v>
      </c>
      <c r="AE546" s="51">
        <f t="shared" si="205"/>
        <v>0.06751342502790064</v>
      </c>
      <c r="AF546" s="47">
        <f t="shared" si="206"/>
        <v>0.35966693154605117</v>
      </c>
      <c r="AG546" s="52">
        <f t="shared" si="207"/>
        <v>0.11502942967322914</v>
      </c>
      <c r="AH546" s="31">
        <f t="shared" si="208"/>
        <v>0.542209786247181</v>
      </c>
      <c r="AI546" s="31">
        <f t="shared" si="209"/>
        <v>1</v>
      </c>
      <c r="AJ546" s="31">
        <f t="shared" si="210"/>
        <v>0.6613492220093079</v>
      </c>
      <c r="AK546" s="31">
        <f t="shared" si="211"/>
        <v>0.18014602844796312</v>
      </c>
      <c r="AL546" s="31">
        <f t="shared" si="212"/>
        <v>0.8198539715520369</v>
      </c>
      <c r="AM546" s="31"/>
      <c r="AN546" s="17">
        <f t="shared" si="213"/>
        <v>5.327339435044437</v>
      </c>
      <c r="AO546" s="67">
        <f t="shared" si="214"/>
        <v>1.6894275772881686</v>
      </c>
      <c r="AP546" s="75">
        <f t="shared" si="215"/>
        <v>0.2691014344816653</v>
      </c>
      <c r="AQ546" s="80"/>
    </row>
    <row r="547" spans="1:43" ht="12">
      <c r="A547" s="32">
        <v>1</v>
      </c>
      <c r="B547" s="41" t="s">
        <v>633</v>
      </c>
      <c r="C547" s="46" t="s">
        <v>3</v>
      </c>
      <c r="D547" s="5">
        <v>2504</v>
      </c>
      <c r="E547" s="5">
        <v>2594</v>
      </c>
      <c r="F547" s="82">
        <f t="shared" si="192"/>
        <v>0.035942492012779555</v>
      </c>
      <c r="G547" s="14">
        <f t="shared" si="193"/>
        <v>2549</v>
      </c>
      <c r="H547" s="14">
        <f t="shared" si="194"/>
        <v>868.9948156682026</v>
      </c>
      <c r="I547" s="14">
        <v>835.0703505824438</v>
      </c>
      <c r="J547" s="10">
        <v>188.7708333333333</v>
      </c>
      <c r="K547" s="10">
        <v>26.5</v>
      </c>
      <c r="L547" s="17">
        <v>215.2708333333333</v>
      </c>
      <c r="M547" s="14">
        <f t="shared" si="195"/>
        <v>1050.341183915777</v>
      </c>
      <c r="N547" s="4">
        <v>60.83333333333333</v>
      </c>
      <c r="O547" s="4">
        <v>568.830667082687</v>
      </c>
      <c r="P547" s="26">
        <f t="shared" si="196"/>
        <v>1680.0051843317974</v>
      </c>
      <c r="Q547" s="9">
        <v>84.43935031749064</v>
      </c>
      <c r="R547" s="10">
        <v>750.6310002649533</v>
      </c>
      <c r="S547" s="11">
        <v>835.0703505824439</v>
      </c>
      <c r="T547" s="12">
        <v>86.51171873854327</v>
      </c>
      <c r="U547" s="10">
        <v>282.05181102945795</v>
      </c>
      <c r="V547" s="66">
        <v>368.5635297680012</v>
      </c>
      <c r="W547" s="51">
        <f t="shared" si="197"/>
        <v>0.4120600956907717</v>
      </c>
      <c r="X547" s="47">
        <f t="shared" si="198"/>
        <v>0.023865568196678434</v>
      </c>
      <c r="Y547" s="47">
        <f t="shared" si="199"/>
        <v>0.2231583629198458</v>
      </c>
      <c r="Z547" s="78">
        <f t="shared" si="200"/>
        <v>0.34091597319270406</v>
      </c>
      <c r="AA547" s="31">
        <f t="shared" si="201"/>
        <v>1</v>
      </c>
      <c r="AB547" s="59">
        <f t="shared" si="202"/>
        <v>0.6590840268072959</v>
      </c>
      <c r="AC547" s="59">
        <f t="shared" si="203"/>
        <v>0.036210205718816925</v>
      </c>
      <c r="AD547" s="59">
        <f t="shared" si="204"/>
        <v>0.33858863793264593</v>
      </c>
      <c r="AE547" s="51">
        <f t="shared" si="205"/>
        <v>0.05026136294399318</v>
      </c>
      <c r="AF547" s="47">
        <f t="shared" si="206"/>
        <v>0.4468027880303882</v>
      </c>
      <c r="AG547" s="52">
        <f t="shared" si="207"/>
        <v>0.1281370053741559</v>
      </c>
      <c r="AH547" s="31">
        <f t="shared" si="208"/>
        <v>0.6252011563485373</v>
      </c>
      <c r="AI547" s="31">
        <f t="shared" si="209"/>
        <v>1.0000000000000002</v>
      </c>
      <c r="AJ547" s="31">
        <f t="shared" si="210"/>
        <v>0.6614113620673541</v>
      </c>
      <c r="AK547" s="31">
        <f t="shared" si="211"/>
        <v>0.05474687584083187</v>
      </c>
      <c r="AL547" s="31">
        <f t="shared" si="212"/>
        <v>0.9452531241591682</v>
      </c>
      <c r="AM547" s="31"/>
      <c r="AN547" s="17">
        <f t="shared" si="213"/>
        <v>8.889587584965925</v>
      </c>
      <c r="AO547" s="67">
        <f t="shared" si="214"/>
        <v>3.2602728872128672</v>
      </c>
      <c r="AP547" s="75">
        <f t="shared" si="215"/>
        <v>0.3377581431704919</v>
      </c>
      <c r="AQ547" s="80"/>
    </row>
    <row r="548" spans="1:43" ht="12">
      <c r="A548" s="32">
        <v>3</v>
      </c>
      <c r="B548" s="41" t="s">
        <v>1003</v>
      </c>
      <c r="C548" s="46" t="s">
        <v>558</v>
      </c>
      <c r="D548" s="5">
        <v>5758</v>
      </c>
      <c r="E548" s="5">
        <v>5771</v>
      </c>
      <c r="F548" s="82">
        <f t="shared" si="192"/>
        <v>0.0022577283779089963</v>
      </c>
      <c r="G548" s="14">
        <f t="shared" si="193"/>
        <v>5764.5</v>
      </c>
      <c r="H548" s="14">
        <f t="shared" si="194"/>
        <v>2040</v>
      </c>
      <c r="I548" s="14">
        <v>1643.4107980891329</v>
      </c>
      <c r="J548" s="10">
        <v>227.66666666666666</v>
      </c>
      <c r="K548" s="10">
        <v>29.5</v>
      </c>
      <c r="L548" s="17">
        <v>257.16666666666663</v>
      </c>
      <c r="M548" s="14">
        <f t="shared" si="195"/>
        <v>1900.5774647557996</v>
      </c>
      <c r="N548" s="4">
        <v>560</v>
      </c>
      <c r="O548" s="4">
        <v>1263.9225352442006</v>
      </c>
      <c r="P548" s="26">
        <f t="shared" si="196"/>
        <v>3724.5</v>
      </c>
      <c r="Q548" s="9">
        <v>393.77612485098877</v>
      </c>
      <c r="R548" s="10">
        <v>1249.6346732381435</v>
      </c>
      <c r="S548" s="11">
        <v>1643.4107980891322</v>
      </c>
      <c r="T548" s="12">
        <v>400.10945818432214</v>
      </c>
      <c r="U548" s="10">
        <v>281.9935779778882</v>
      </c>
      <c r="V548" s="66">
        <v>682.1030361622104</v>
      </c>
      <c r="W548" s="51">
        <f t="shared" si="197"/>
        <v>0.32970378432748715</v>
      </c>
      <c r="X548" s="47">
        <f t="shared" si="198"/>
        <v>0.09714632665452337</v>
      </c>
      <c r="Y548" s="47">
        <f t="shared" si="199"/>
        <v>0.2192596990622258</v>
      </c>
      <c r="Z548" s="78">
        <f t="shared" si="200"/>
        <v>0.3538901899557637</v>
      </c>
      <c r="AA548" s="31">
        <f t="shared" si="201"/>
        <v>1</v>
      </c>
      <c r="AB548" s="59">
        <f t="shared" si="202"/>
        <v>0.6461098100442363</v>
      </c>
      <c r="AC548" s="59">
        <f t="shared" si="203"/>
        <v>0.15035575244999327</v>
      </c>
      <c r="AD548" s="59">
        <f t="shared" si="204"/>
        <v>0.33935361397347313</v>
      </c>
      <c r="AE548" s="51">
        <f t="shared" si="205"/>
        <v>0.10572590276573735</v>
      </c>
      <c r="AF548" s="47">
        <f t="shared" si="206"/>
        <v>0.3355174313970046</v>
      </c>
      <c r="AG548" s="52">
        <f t="shared" si="207"/>
        <v>0.06904729941379155</v>
      </c>
      <c r="AH548" s="31">
        <f t="shared" si="208"/>
        <v>0.5102906335765335</v>
      </c>
      <c r="AI548" s="31">
        <f t="shared" si="209"/>
        <v>0.9999999999999999</v>
      </c>
      <c r="AJ548" s="31">
        <f t="shared" si="210"/>
        <v>0.6606463860265269</v>
      </c>
      <c r="AK548" s="31">
        <f t="shared" si="211"/>
        <v>0.22758885181270946</v>
      </c>
      <c r="AL548" s="31">
        <f t="shared" si="212"/>
        <v>0.7724111481872905</v>
      </c>
      <c r="AM548" s="31"/>
      <c r="AN548" s="17">
        <f t="shared" si="213"/>
        <v>3.173464804934594</v>
      </c>
      <c r="AO548" s="67">
        <f t="shared" si="214"/>
        <v>0.7047910820642975</v>
      </c>
      <c r="AP548" s="75">
        <f t="shared" si="215"/>
        <v>0.17159043758613174</v>
      </c>
      <c r="AQ548" s="80"/>
    </row>
    <row r="549" spans="1:43" ht="12">
      <c r="A549" s="32">
        <v>3</v>
      </c>
      <c r="B549" s="41" t="s">
        <v>1048</v>
      </c>
      <c r="C549" s="46" t="s">
        <v>431</v>
      </c>
      <c r="D549" s="5">
        <v>3702</v>
      </c>
      <c r="E549" s="5">
        <v>3792</v>
      </c>
      <c r="F549" s="82">
        <f t="shared" si="192"/>
        <v>0.024311183144246355</v>
      </c>
      <c r="G549" s="14">
        <f t="shared" si="193"/>
        <v>3747</v>
      </c>
      <c r="H549" s="14">
        <f t="shared" si="194"/>
        <v>1299.5</v>
      </c>
      <c r="I549" s="14">
        <v>1219.328524713602</v>
      </c>
      <c r="J549" s="10">
        <v>203.51388888888886</v>
      </c>
      <c r="K549" s="10">
        <v>22.5</v>
      </c>
      <c r="L549" s="17">
        <v>226.01388888888886</v>
      </c>
      <c r="M549" s="14">
        <f t="shared" si="195"/>
        <v>1445.342413602491</v>
      </c>
      <c r="N549" s="4">
        <v>229.66666666666663</v>
      </c>
      <c r="O549" s="4">
        <v>772.4909197308424</v>
      </c>
      <c r="P549" s="26">
        <f t="shared" si="196"/>
        <v>2447.5</v>
      </c>
      <c r="Q549" s="9">
        <v>154.4275760762545</v>
      </c>
      <c r="R549" s="10">
        <v>1064.9009486373475</v>
      </c>
      <c r="S549" s="11">
        <v>1219.328524713602</v>
      </c>
      <c r="T549" s="12">
        <v>154.63780334898178</v>
      </c>
      <c r="U549" s="10">
        <v>276.38739755033197</v>
      </c>
      <c r="V549" s="66">
        <v>431.02520089931375</v>
      </c>
      <c r="W549" s="51">
        <f t="shared" si="197"/>
        <v>0.38573323021150013</v>
      </c>
      <c r="X549" s="47">
        <f t="shared" si="198"/>
        <v>0.06129347922782669</v>
      </c>
      <c r="Y549" s="47">
        <f t="shared" si="199"/>
        <v>0.2061625086017727</v>
      </c>
      <c r="Z549" s="78">
        <f t="shared" si="200"/>
        <v>0.34681078195890047</v>
      </c>
      <c r="AA549" s="31">
        <f t="shared" si="201"/>
        <v>1</v>
      </c>
      <c r="AB549" s="59">
        <f t="shared" si="202"/>
        <v>0.6531892180410995</v>
      </c>
      <c r="AC549" s="59">
        <f t="shared" si="203"/>
        <v>0.09383724889342865</v>
      </c>
      <c r="AD549" s="59">
        <f t="shared" si="204"/>
        <v>0.3156244820146445</v>
      </c>
      <c r="AE549" s="51">
        <f t="shared" si="205"/>
        <v>0.0630960474264574</v>
      </c>
      <c r="AF549" s="47">
        <f t="shared" si="206"/>
        <v>0.4350974253880889</v>
      </c>
      <c r="AG549" s="52">
        <f t="shared" si="207"/>
        <v>0.09234479627738053</v>
      </c>
      <c r="AH549" s="31">
        <f t="shared" si="208"/>
        <v>0.5905382690919269</v>
      </c>
      <c r="AI549" s="31">
        <f t="shared" si="209"/>
        <v>1</v>
      </c>
      <c r="AJ549" s="31">
        <f t="shared" si="210"/>
        <v>0.6843755179853555</v>
      </c>
      <c r="AK549" s="31">
        <f t="shared" si="211"/>
        <v>0.13711368455970488</v>
      </c>
      <c r="AL549" s="31">
        <f t="shared" si="212"/>
        <v>0.8628863154402951</v>
      </c>
      <c r="AM549" s="31"/>
      <c r="AN549" s="17">
        <f t="shared" si="213"/>
        <v>6.89579526982611</v>
      </c>
      <c r="AO549" s="67">
        <f t="shared" si="214"/>
        <v>1.7873210273595874</v>
      </c>
      <c r="AP549" s="75">
        <f t="shared" si="215"/>
        <v>0.22667180497171613</v>
      </c>
      <c r="AQ549" s="80"/>
    </row>
    <row r="550" spans="1:43" ht="12">
      <c r="A550" s="32">
        <v>3</v>
      </c>
      <c r="B550" s="41" t="s">
        <v>1020</v>
      </c>
      <c r="C550" s="46" t="s">
        <v>411</v>
      </c>
      <c r="D550" s="5">
        <v>2993</v>
      </c>
      <c r="E550" s="5">
        <v>2992</v>
      </c>
      <c r="F550" s="82">
        <f t="shared" si="192"/>
        <v>-0.0003341129301703976</v>
      </c>
      <c r="G550" s="14">
        <f t="shared" si="193"/>
        <v>2992.5</v>
      </c>
      <c r="H550" s="14">
        <f t="shared" si="194"/>
        <v>1003.7335164835165</v>
      </c>
      <c r="I550" s="14">
        <v>1127.1197300367162</v>
      </c>
      <c r="J550" s="10">
        <v>190.70833333333331</v>
      </c>
      <c r="K550" s="10">
        <v>10.5</v>
      </c>
      <c r="L550" s="17">
        <v>201.20833333333331</v>
      </c>
      <c r="M550" s="14">
        <f t="shared" si="195"/>
        <v>1328.3280633700494</v>
      </c>
      <c r="N550" s="4">
        <v>164.83333333333331</v>
      </c>
      <c r="O550" s="4">
        <v>495.6050868131008</v>
      </c>
      <c r="P550" s="26">
        <f t="shared" si="196"/>
        <v>1988.7664835164835</v>
      </c>
      <c r="Q550" s="9">
        <v>81.50748551848923</v>
      </c>
      <c r="R550" s="10">
        <v>1045.6122445182275</v>
      </c>
      <c r="S550" s="11">
        <v>1127.1197300367166</v>
      </c>
      <c r="T550" s="12">
        <v>84.22863936464307</v>
      </c>
      <c r="U550" s="10">
        <v>276.19443076389734</v>
      </c>
      <c r="V550" s="66">
        <v>360.4230701285404</v>
      </c>
      <c r="W550" s="51">
        <f t="shared" si="197"/>
        <v>0.4438857354620048</v>
      </c>
      <c r="X550" s="47">
        <f t="shared" si="198"/>
        <v>0.05508214981899192</v>
      </c>
      <c r="Y550" s="47">
        <f t="shared" si="199"/>
        <v>0.16561573494172124</v>
      </c>
      <c r="Z550" s="78">
        <f t="shared" si="200"/>
        <v>0.33541637977728206</v>
      </c>
      <c r="AA550" s="31">
        <f t="shared" si="201"/>
        <v>1</v>
      </c>
      <c r="AB550" s="59">
        <f t="shared" si="202"/>
        <v>0.664583620222718</v>
      </c>
      <c r="AC550" s="59">
        <f t="shared" si="203"/>
        <v>0.0828821959237162</v>
      </c>
      <c r="AD550" s="59">
        <f t="shared" si="204"/>
        <v>0.24920225221051856</v>
      </c>
      <c r="AE550" s="51">
        <f t="shared" si="205"/>
        <v>0.040983939639997295</v>
      </c>
      <c r="AF550" s="47">
        <f t="shared" si="206"/>
        <v>0.525759184491788</v>
      </c>
      <c r="AG550" s="52">
        <f t="shared" si="207"/>
        <v>0.10117242773398018</v>
      </c>
      <c r="AH550" s="31">
        <f t="shared" si="208"/>
        <v>0.6679155518657655</v>
      </c>
      <c r="AI550" s="31">
        <f t="shared" si="209"/>
        <v>1.0000000000000002</v>
      </c>
      <c r="AJ550" s="31">
        <f t="shared" si="210"/>
        <v>0.7507977477894815</v>
      </c>
      <c r="AK550" s="31">
        <f t="shared" si="211"/>
        <v>0.11039217441413504</v>
      </c>
      <c r="AL550" s="31">
        <f t="shared" si="212"/>
        <v>0.889607825585865</v>
      </c>
      <c r="AM550" s="31"/>
      <c r="AN550" s="17">
        <f t="shared" si="213"/>
        <v>12.82841984226148</v>
      </c>
      <c r="AO550" s="67">
        <f t="shared" si="214"/>
        <v>3.2791035548870133</v>
      </c>
      <c r="AP550" s="75">
        <f t="shared" si="215"/>
        <v>0.245044446835209</v>
      </c>
      <c r="AQ550" s="80"/>
    </row>
    <row r="551" spans="1:43" ht="12">
      <c r="A551" s="32">
        <v>3</v>
      </c>
      <c r="B551" s="41" t="s">
        <v>1046</v>
      </c>
      <c r="C551" s="46" t="s">
        <v>424</v>
      </c>
      <c r="D551" s="5">
        <v>3677</v>
      </c>
      <c r="E551" s="5">
        <v>3763</v>
      </c>
      <c r="F551" s="82">
        <f t="shared" si="192"/>
        <v>0.023388632036986674</v>
      </c>
      <c r="G551" s="14">
        <f t="shared" si="193"/>
        <v>3720</v>
      </c>
      <c r="H551" s="14">
        <f t="shared" si="194"/>
        <v>1227.4519808743166</v>
      </c>
      <c r="I551" s="14">
        <v>1452.514326018871</v>
      </c>
      <c r="J551" s="10">
        <v>222.04365079365076</v>
      </c>
      <c r="K551" s="10">
        <v>20</v>
      </c>
      <c r="L551" s="17">
        <v>242.04365079365076</v>
      </c>
      <c r="M551" s="14">
        <f t="shared" si="195"/>
        <v>1694.557976812522</v>
      </c>
      <c r="N551" s="4">
        <v>151.58333333333331</v>
      </c>
      <c r="O551" s="4">
        <v>646.4067089798281</v>
      </c>
      <c r="P551" s="26">
        <f t="shared" si="196"/>
        <v>2492.5480191256834</v>
      </c>
      <c r="Q551" s="9">
        <v>117.93205705424248</v>
      </c>
      <c r="R551" s="10">
        <v>1334.582268964629</v>
      </c>
      <c r="S551" s="11">
        <v>1452.5143260188715</v>
      </c>
      <c r="T551" s="12">
        <v>118.35597009772074</v>
      </c>
      <c r="U551" s="10">
        <v>273.75185256843446</v>
      </c>
      <c r="V551" s="66">
        <v>392.1078226661552</v>
      </c>
      <c r="W551" s="51">
        <f t="shared" si="197"/>
        <v>0.4555263378528285</v>
      </c>
      <c r="X551" s="47">
        <f t="shared" si="198"/>
        <v>0.04074820788530466</v>
      </c>
      <c r="Y551" s="47">
        <f t="shared" si="199"/>
        <v>0.17376524434941615</v>
      </c>
      <c r="Z551" s="78">
        <f t="shared" si="200"/>
        <v>0.32996020991245073</v>
      </c>
      <c r="AA551" s="31">
        <f t="shared" si="201"/>
        <v>1</v>
      </c>
      <c r="AB551" s="59">
        <f t="shared" si="202"/>
        <v>0.6700397900875493</v>
      </c>
      <c r="AC551" s="59">
        <f t="shared" si="203"/>
        <v>0.06081460905475536</v>
      </c>
      <c r="AD551" s="59">
        <f t="shared" si="204"/>
        <v>0.2593357094907923</v>
      </c>
      <c r="AE551" s="51">
        <f t="shared" si="205"/>
        <v>0.047313855600507056</v>
      </c>
      <c r="AF551" s="47">
        <f t="shared" si="206"/>
        <v>0.5354289099845561</v>
      </c>
      <c r="AG551" s="52">
        <f t="shared" si="207"/>
        <v>0.09710691586938933</v>
      </c>
      <c r="AH551" s="31">
        <f t="shared" si="208"/>
        <v>0.6798496814544525</v>
      </c>
      <c r="AI551" s="31">
        <f t="shared" si="209"/>
        <v>1</v>
      </c>
      <c r="AJ551" s="31">
        <f t="shared" si="210"/>
        <v>0.7406642905092077</v>
      </c>
      <c r="AK551" s="31">
        <f t="shared" si="211"/>
        <v>0.08210819643126745</v>
      </c>
      <c r="AL551" s="31">
        <f t="shared" si="212"/>
        <v>0.9178918035687326</v>
      </c>
      <c r="AM551" s="31"/>
      <c r="AN551" s="17">
        <f t="shared" si="213"/>
        <v>11.316535149987184</v>
      </c>
      <c r="AO551" s="67">
        <f t="shared" si="214"/>
        <v>2.312953477060861</v>
      </c>
      <c r="AP551" s="75">
        <f t="shared" si="215"/>
        <v>0.18846757492488772</v>
      </c>
      <c r="AQ551" s="80"/>
    </row>
    <row r="552" spans="1:43" ht="12">
      <c r="A552" s="32">
        <v>3</v>
      </c>
      <c r="B552" s="41" t="s">
        <v>1134</v>
      </c>
      <c r="C552" s="46" t="s">
        <v>519</v>
      </c>
      <c r="D552" s="5">
        <v>3868</v>
      </c>
      <c r="E552" s="5">
        <v>3898</v>
      </c>
      <c r="F552" s="82">
        <f t="shared" si="192"/>
        <v>0.0077559462254395035</v>
      </c>
      <c r="G552" s="14">
        <f t="shared" si="193"/>
        <v>3883</v>
      </c>
      <c r="H552" s="14">
        <f t="shared" si="194"/>
        <v>1415</v>
      </c>
      <c r="I552" s="14">
        <v>1364.8668858770266</v>
      </c>
      <c r="J552" s="10">
        <v>208.76388888888886</v>
      </c>
      <c r="K552" s="10">
        <v>18.25</v>
      </c>
      <c r="L552" s="17">
        <v>227.01388888888886</v>
      </c>
      <c r="M552" s="14">
        <f t="shared" si="195"/>
        <v>1591.8807747659155</v>
      </c>
      <c r="N552" s="4">
        <v>137.58333333333334</v>
      </c>
      <c r="O552" s="4">
        <v>738.5358919007513</v>
      </c>
      <c r="P552" s="26">
        <f t="shared" si="196"/>
        <v>2468</v>
      </c>
      <c r="Q552" s="9">
        <v>153.02202239384692</v>
      </c>
      <c r="R552" s="10">
        <v>1211.8448634831802</v>
      </c>
      <c r="S552" s="11">
        <v>1364.8668858770272</v>
      </c>
      <c r="T552" s="12">
        <v>155.1470223938469</v>
      </c>
      <c r="U552" s="10">
        <v>270.60407820027643</v>
      </c>
      <c r="V552" s="66">
        <v>425.75110059412333</v>
      </c>
      <c r="W552" s="51">
        <f t="shared" si="197"/>
        <v>0.40996156960234753</v>
      </c>
      <c r="X552" s="47">
        <f t="shared" si="198"/>
        <v>0.03543222594214096</v>
      </c>
      <c r="Y552" s="47">
        <f t="shared" si="199"/>
        <v>0.19019724231283833</v>
      </c>
      <c r="Z552" s="78">
        <f t="shared" si="200"/>
        <v>0.3644089621426732</v>
      </c>
      <c r="AA552" s="31">
        <f t="shared" si="201"/>
        <v>1</v>
      </c>
      <c r="AB552" s="59">
        <f t="shared" si="202"/>
        <v>0.6355910378573268</v>
      </c>
      <c r="AC552" s="59">
        <f t="shared" si="203"/>
        <v>0.055746893571042684</v>
      </c>
      <c r="AD552" s="59">
        <f t="shared" si="204"/>
        <v>0.2992446887766415</v>
      </c>
      <c r="AE552" s="51">
        <f t="shared" si="205"/>
        <v>0.06200244019199632</v>
      </c>
      <c r="AF552" s="47">
        <f t="shared" si="206"/>
        <v>0.4910230403092302</v>
      </c>
      <c r="AG552" s="52">
        <f t="shared" si="207"/>
        <v>0.09198293715108949</v>
      </c>
      <c r="AH552" s="31">
        <f t="shared" si="208"/>
        <v>0.6450084176523161</v>
      </c>
      <c r="AI552" s="31">
        <f t="shared" si="209"/>
        <v>1.0000000000000002</v>
      </c>
      <c r="AJ552" s="31">
        <f t="shared" si="210"/>
        <v>0.7007553112233584</v>
      </c>
      <c r="AK552" s="31">
        <f t="shared" si="211"/>
        <v>0.07955258087694171</v>
      </c>
      <c r="AL552" s="31">
        <f t="shared" si="212"/>
        <v>0.9204474191230584</v>
      </c>
      <c r="AM552" s="31"/>
      <c r="AN552" s="17">
        <f t="shared" si="213"/>
        <v>7.919414764785575</v>
      </c>
      <c r="AO552" s="67">
        <f t="shared" si="214"/>
        <v>1.7441783543440312</v>
      </c>
      <c r="AP552" s="75">
        <f t="shared" si="215"/>
        <v>0.19826408054906647</v>
      </c>
      <c r="AQ552" s="80"/>
    </row>
    <row r="553" spans="1:43" ht="12">
      <c r="A553" s="32">
        <v>1</v>
      </c>
      <c r="B553" s="41" t="s">
        <v>746</v>
      </c>
      <c r="C553" s="46" t="s">
        <v>298</v>
      </c>
      <c r="D553" s="5">
        <v>3676</v>
      </c>
      <c r="E553" s="5">
        <v>3714</v>
      </c>
      <c r="F553" s="82">
        <f t="shared" si="192"/>
        <v>0.010337323177366704</v>
      </c>
      <c r="G553" s="14">
        <f t="shared" si="193"/>
        <v>3695</v>
      </c>
      <c r="H553" s="14">
        <f t="shared" si="194"/>
        <v>1355.9166666666665</v>
      </c>
      <c r="I553" s="14">
        <v>1221.0868694936228</v>
      </c>
      <c r="J553" s="10">
        <v>312.2142857142857</v>
      </c>
      <c r="K553" s="10">
        <v>111.25</v>
      </c>
      <c r="L553" s="17">
        <v>423.4642857142857</v>
      </c>
      <c r="M553" s="14">
        <f t="shared" si="195"/>
        <v>1644.5511552079086</v>
      </c>
      <c r="N553" s="4">
        <v>70.16666666666669</v>
      </c>
      <c r="O553" s="4">
        <v>624.3655114587583</v>
      </c>
      <c r="P553" s="26">
        <f t="shared" si="196"/>
        <v>2339.0833333333335</v>
      </c>
      <c r="Q553" s="9">
        <v>116.49883646723934</v>
      </c>
      <c r="R553" s="10">
        <v>1104.5880330263833</v>
      </c>
      <c r="S553" s="11">
        <v>1221.0868694936225</v>
      </c>
      <c r="T553" s="12">
        <v>118.65101038028283</v>
      </c>
      <c r="U553" s="10">
        <v>270.22710593713145</v>
      </c>
      <c r="V553" s="66">
        <v>388.8781163174143</v>
      </c>
      <c r="W553" s="51">
        <f t="shared" si="197"/>
        <v>0.4450747375393528</v>
      </c>
      <c r="X553" s="47">
        <f t="shared" si="198"/>
        <v>0.018989625620207493</v>
      </c>
      <c r="Y553" s="47">
        <f t="shared" si="199"/>
        <v>0.16897578117963688</v>
      </c>
      <c r="Z553" s="78">
        <f t="shared" si="200"/>
        <v>0.36695985566080286</v>
      </c>
      <c r="AA553" s="31">
        <f t="shared" si="201"/>
        <v>1</v>
      </c>
      <c r="AB553" s="59">
        <f t="shared" si="202"/>
        <v>0.6330401443391972</v>
      </c>
      <c r="AC553" s="59">
        <f t="shared" si="203"/>
        <v>0.02999750614556985</v>
      </c>
      <c r="AD553" s="59">
        <f t="shared" si="204"/>
        <v>0.2669274337349068</v>
      </c>
      <c r="AE553" s="51">
        <f t="shared" si="205"/>
        <v>0.04980533818828145</v>
      </c>
      <c r="AF553" s="47">
        <f t="shared" si="206"/>
        <v>0.47223115879855354</v>
      </c>
      <c r="AG553" s="52">
        <f t="shared" si="207"/>
        <v>0.18103856313268832</v>
      </c>
      <c r="AH553" s="31">
        <f t="shared" si="208"/>
        <v>0.7030750601195233</v>
      </c>
      <c r="AI553" s="31">
        <f t="shared" si="209"/>
        <v>0.9999999999999999</v>
      </c>
      <c r="AJ553" s="31">
        <f t="shared" si="210"/>
        <v>0.7330725662650932</v>
      </c>
      <c r="AK553" s="31">
        <f t="shared" si="211"/>
        <v>0.04092024108664049</v>
      </c>
      <c r="AL553" s="31">
        <f t="shared" si="212"/>
        <v>0.9590797589133595</v>
      </c>
      <c r="AM553" s="31"/>
      <c r="AN553" s="17">
        <f t="shared" si="213"/>
        <v>9.481537039530902</v>
      </c>
      <c r="AO553" s="67">
        <f t="shared" si="214"/>
        <v>2.2774951942763835</v>
      </c>
      <c r="AP553" s="75">
        <f t="shared" si="215"/>
        <v>0.22130047639378272</v>
      </c>
      <c r="AQ553" s="80"/>
    </row>
    <row r="554" spans="1:43" ht="12">
      <c r="A554" s="32">
        <v>3</v>
      </c>
      <c r="B554" s="41" t="s">
        <v>1113</v>
      </c>
      <c r="C554" s="46" t="s">
        <v>512</v>
      </c>
      <c r="D554" s="5">
        <v>2437</v>
      </c>
      <c r="E554" s="5">
        <v>2459</v>
      </c>
      <c r="F554" s="82">
        <f t="shared" si="192"/>
        <v>0.009027492819039803</v>
      </c>
      <c r="G554" s="14">
        <f t="shared" si="193"/>
        <v>2448</v>
      </c>
      <c r="H554" s="14">
        <f t="shared" si="194"/>
        <v>882.9999999999998</v>
      </c>
      <c r="I554" s="14">
        <v>741.9138666249611</v>
      </c>
      <c r="J554" s="10">
        <v>194.71969696969697</v>
      </c>
      <c r="K554" s="10">
        <v>28.5</v>
      </c>
      <c r="L554" s="17">
        <v>223.21969696969697</v>
      </c>
      <c r="M554" s="14">
        <f t="shared" si="195"/>
        <v>965.1335635946581</v>
      </c>
      <c r="N554" s="4">
        <v>122.91666666666666</v>
      </c>
      <c r="O554" s="4">
        <v>476.94976973867546</v>
      </c>
      <c r="P554" s="26">
        <f t="shared" si="196"/>
        <v>1565.0000000000002</v>
      </c>
      <c r="Q554" s="9">
        <v>133.57841684255695</v>
      </c>
      <c r="R554" s="10">
        <v>608.335449782404</v>
      </c>
      <c r="S554" s="11">
        <v>741.913866624961</v>
      </c>
      <c r="T554" s="12">
        <v>137.38610915024927</v>
      </c>
      <c r="U554" s="10">
        <v>269.50100727432704</v>
      </c>
      <c r="V554" s="66">
        <v>406.88711642457633</v>
      </c>
      <c r="W554" s="51">
        <f t="shared" si="197"/>
        <v>0.39425390669716426</v>
      </c>
      <c r="X554" s="47">
        <f t="shared" si="198"/>
        <v>0.05021105664488017</v>
      </c>
      <c r="Y554" s="47">
        <f t="shared" si="199"/>
        <v>0.19483242227887068</v>
      </c>
      <c r="Z554" s="78">
        <f t="shared" si="200"/>
        <v>0.36070261437908485</v>
      </c>
      <c r="AA554" s="31">
        <f t="shared" si="201"/>
        <v>1</v>
      </c>
      <c r="AB554" s="59">
        <f t="shared" si="202"/>
        <v>0.6392973856209151</v>
      </c>
      <c r="AC554" s="59">
        <f t="shared" si="203"/>
        <v>0.07854100106496271</v>
      </c>
      <c r="AD554" s="59">
        <f t="shared" si="204"/>
        <v>0.30476023625474463</v>
      </c>
      <c r="AE554" s="51">
        <f t="shared" si="205"/>
        <v>0.08535362098565938</v>
      </c>
      <c r="AF554" s="47">
        <f t="shared" si="206"/>
        <v>0.38871274746479484</v>
      </c>
      <c r="AG554" s="52">
        <f t="shared" si="207"/>
        <v>0.1426323942298383</v>
      </c>
      <c r="AH554" s="31">
        <f t="shared" si="208"/>
        <v>0.6166987626802926</v>
      </c>
      <c r="AI554" s="31">
        <f t="shared" si="209"/>
        <v>0.9999999999999999</v>
      </c>
      <c r="AJ554" s="31">
        <f t="shared" si="210"/>
        <v>0.6952397637452553</v>
      </c>
      <c r="AK554" s="31">
        <f t="shared" si="211"/>
        <v>0.1129696619218994</v>
      </c>
      <c r="AL554" s="31">
        <f t="shared" si="212"/>
        <v>0.8870303380781006</v>
      </c>
      <c r="AM554" s="31"/>
      <c r="AN554" s="17">
        <f t="shared" si="213"/>
        <v>4.5541447799865935</v>
      </c>
      <c r="AO554" s="67">
        <f t="shared" si="214"/>
        <v>1.961632139822762</v>
      </c>
      <c r="AP554" s="75">
        <f t="shared" si="215"/>
        <v>0.36325107185327804</v>
      </c>
      <c r="AQ554" s="80"/>
    </row>
    <row r="555" spans="1:43" ht="12">
      <c r="A555" s="32">
        <v>1</v>
      </c>
      <c r="B555" s="41" t="s">
        <v>732</v>
      </c>
      <c r="C555" s="46" t="s">
        <v>306</v>
      </c>
      <c r="D555" s="5">
        <v>2796</v>
      </c>
      <c r="E555" s="5">
        <v>2761</v>
      </c>
      <c r="F555" s="82">
        <f t="shared" si="192"/>
        <v>-0.01251788268955651</v>
      </c>
      <c r="G555" s="14">
        <f t="shared" si="193"/>
        <v>2778.5</v>
      </c>
      <c r="H555" s="14">
        <f t="shared" si="194"/>
        <v>882.06447368421</v>
      </c>
      <c r="I555" s="14">
        <v>966.2207841442245</v>
      </c>
      <c r="J555" s="10">
        <v>331</v>
      </c>
      <c r="K555" s="10">
        <v>73.5</v>
      </c>
      <c r="L555" s="17">
        <v>404.5</v>
      </c>
      <c r="M555" s="14">
        <f t="shared" si="195"/>
        <v>1370.7207841442246</v>
      </c>
      <c r="N555" s="4">
        <v>57.66666666666667</v>
      </c>
      <c r="O555" s="4">
        <v>468.0480755048985</v>
      </c>
      <c r="P555" s="26">
        <f t="shared" si="196"/>
        <v>1896.43552631579</v>
      </c>
      <c r="Q555" s="9">
        <v>76.36206803764046</v>
      </c>
      <c r="R555" s="10">
        <v>889.8587161065836</v>
      </c>
      <c r="S555" s="11">
        <v>966.2207841442241</v>
      </c>
      <c r="T555" s="12">
        <v>76.36206803764046</v>
      </c>
      <c r="U555" s="10">
        <v>241.28719056706092</v>
      </c>
      <c r="V555" s="66">
        <v>317.64925860470134</v>
      </c>
      <c r="W555" s="51">
        <f t="shared" si="197"/>
        <v>0.4933312161757152</v>
      </c>
      <c r="X555" s="47">
        <f t="shared" si="198"/>
        <v>0.02075460380301122</v>
      </c>
      <c r="Y555" s="47">
        <f t="shared" si="199"/>
        <v>0.16845350926935343</v>
      </c>
      <c r="Z555" s="78">
        <f t="shared" si="200"/>
        <v>0.31746067075192014</v>
      </c>
      <c r="AA555" s="31">
        <f t="shared" si="201"/>
        <v>1</v>
      </c>
      <c r="AB555" s="59">
        <f t="shared" si="202"/>
        <v>0.6825393292480799</v>
      </c>
      <c r="AC555" s="59">
        <f t="shared" si="203"/>
        <v>0.030407923636980083</v>
      </c>
      <c r="AD555" s="59">
        <f t="shared" si="204"/>
        <v>0.2468041064460423</v>
      </c>
      <c r="AE555" s="51">
        <f t="shared" si="205"/>
        <v>0.04026610289567251</v>
      </c>
      <c r="AF555" s="47">
        <f t="shared" si="206"/>
        <v>0.4692269807006381</v>
      </c>
      <c r="AG555" s="52">
        <f t="shared" si="207"/>
        <v>0.21329488632066662</v>
      </c>
      <c r="AH555" s="31">
        <f t="shared" si="208"/>
        <v>0.7227879699169772</v>
      </c>
      <c r="AI555" s="31">
        <f t="shared" si="209"/>
        <v>0.9999999999999997</v>
      </c>
      <c r="AJ555" s="31">
        <f t="shared" si="210"/>
        <v>0.7531958935539577</v>
      </c>
      <c r="AK555" s="31">
        <f t="shared" si="211"/>
        <v>0.04037186593450501</v>
      </c>
      <c r="AL555" s="31">
        <f t="shared" si="212"/>
        <v>0.959628134065495</v>
      </c>
      <c r="AM555" s="31"/>
      <c r="AN555" s="17">
        <f t="shared" si="213"/>
        <v>11.653151086321467</v>
      </c>
      <c r="AO555" s="67">
        <f t="shared" si="214"/>
        <v>3.1597781040728945</v>
      </c>
      <c r="AP555" s="75">
        <f t="shared" si="215"/>
        <v>0.2497226250217413</v>
      </c>
      <c r="AQ555" s="80"/>
    </row>
    <row r="556" spans="1:43" ht="12">
      <c r="A556" s="32">
        <v>3</v>
      </c>
      <c r="B556" s="41" t="s">
        <v>1038</v>
      </c>
      <c r="C556" s="46" t="s">
        <v>426</v>
      </c>
      <c r="D556" s="5">
        <v>3107</v>
      </c>
      <c r="E556" s="5">
        <v>3183</v>
      </c>
      <c r="F556" s="82">
        <f t="shared" si="192"/>
        <v>0.024460894753781784</v>
      </c>
      <c r="G556" s="14">
        <f t="shared" si="193"/>
        <v>3145</v>
      </c>
      <c r="H556" s="14">
        <f t="shared" si="194"/>
        <v>961</v>
      </c>
      <c r="I556" s="14">
        <v>1178.1871132507767</v>
      </c>
      <c r="J556" s="10">
        <v>181.90649350649352</v>
      </c>
      <c r="K556" s="10">
        <v>22.5</v>
      </c>
      <c r="L556" s="17">
        <v>204.40649350649352</v>
      </c>
      <c r="M556" s="14">
        <f t="shared" si="195"/>
        <v>1382.5936067572702</v>
      </c>
      <c r="N556" s="4">
        <v>165.83333333333331</v>
      </c>
      <c r="O556" s="4">
        <v>635.5730599093964</v>
      </c>
      <c r="P556" s="26">
        <f t="shared" si="196"/>
        <v>2184</v>
      </c>
      <c r="Q556" s="9">
        <v>79.88903108001395</v>
      </c>
      <c r="R556" s="10">
        <v>1098.2980821707627</v>
      </c>
      <c r="S556" s="11">
        <v>1178.1871132507765</v>
      </c>
      <c r="T556" s="12">
        <v>80.88903108001396</v>
      </c>
      <c r="U556" s="10">
        <v>234.23791023288686</v>
      </c>
      <c r="V556" s="66">
        <v>315.12694131290084</v>
      </c>
      <c r="W556" s="51">
        <f t="shared" si="197"/>
        <v>0.4396164091438061</v>
      </c>
      <c r="X556" s="47">
        <f t="shared" si="198"/>
        <v>0.05272919978802331</v>
      </c>
      <c r="Y556" s="47">
        <f t="shared" si="199"/>
        <v>0.20209000315084147</v>
      </c>
      <c r="Z556" s="78">
        <f t="shared" si="200"/>
        <v>0.3055643879173291</v>
      </c>
      <c r="AA556" s="31">
        <f t="shared" si="201"/>
        <v>1</v>
      </c>
      <c r="AB556" s="59">
        <f t="shared" si="202"/>
        <v>0.6944356120826709</v>
      </c>
      <c r="AC556" s="59">
        <f t="shared" si="203"/>
        <v>0.07593101343101342</v>
      </c>
      <c r="AD556" s="59">
        <f t="shared" si="204"/>
        <v>0.2910133058193207</v>
      </c>
      <c r="AE556" s="51">
        <f t="shared" si="205"/>
        <v>0.03657922668498807</v>
      </c>
      <c r="AF556" s="47">
        <f t="shared" si="206"/>
        <v>0.5028837372576752</v>
      </c>
      <c r="AG556" s="52">
        <f t="shared" si="207"/>
        <v>0.09359271680700253</v>
      </c>
      <c r="AH556" s="31">
        <f t="shared" si="208"/>
        <v>0.6330556807496658</v>
      </c>
      <c r="AI556" s="31">
        <f t="shared" si="209"/>
        <v>1</v>
      </c>
      <c r="AJ556" s="31">
        <f t="shared" si="210"/>
        <v>0.7089866941806793</v>
      </c>
      <c r="AK556" s="31">
        <f t="shared" si="211"/>
        <v>0.10709793858509713</v>
      </c>
      <c r="AL556" s="31">
        <f t="shared" si="212"/>
        <v>0.8929020614149029</v>
      </c>
      <c r="AM556" s="31"/>
      <c r="AN556" s="17">
        <f t="shared" si="213"/>
        <v>13.747795752720386</v>
      </c>
      <c r="AO556" s="67">
        <f t="shared" si="214"/>
        <v>2.8957932503998345</v>
      </c>
      <c r="AP556" s="75">
        <f t="shared" si="215"/>
        <v>0.19881214757696083</v>
      </c>
      <c r="AQ556" s="80"/>
    </row>
    <row r="557" spans="1:43" ht="12">
      <c r="A557" s="32">
        <v>3</v>
      </c>
      <c r="B557" s="41" t="s">
        <v>948</v>
      </c>
      <c r="C557" s="46" t="s">
        <v>351</v>
      </c>
      <c r="D557" s="5">
        <v>5876</v>
      </c>
      <c r="E557" s="5">
        <v>5870</v>
      </c>
      <c r="F557" s="82">
        <f t="shared" si="192"/>
        <v>-0.0010211027910142954</v>
      </c>
      <c r="G557" s="14">
        <f t="shared" si="193"/>
        <v>5873</v>
      </c>
      <c r="H557" s="14">
        <f t="shared" si="194"/>
        <v>2094</v>
      </c>
      <c r="I557" s="14">
        <v>1927.2604049233646</v>
      </c>
      <c r="J557" s="10">
        <v>404.949181210946</v>
      </c>
      <c r="K557" s="10">
        <v>55.5</v>
      </c>
      <c r="L557" s="17">
        <v>460.449181210946</v>
      </c>
      <c r="M557" s="14">
        <f t="shared" si="195"/>
        <v>2387.7095861343105</v>
      </c>
      <c r="N557" s="4">
        <v>276.5833333333333</v>
      </c>
      <c r="O557" s="4">
        <v>1114.707080532356</v>
      </c>
      <c r="P557" s="26">
        <f t="shared" si="196"/>
        <v>3779</v>
      </c>
      <c r="Q557" s="9">
        <v>200.98252559225165</v>
      </c>
      <c r="R557" s="10">
        <v>1725.7778793311122</v>
      </c>
      <c r="S557" s="11">
        <v>1926.760404923364</v>
      </c>
      <c r="T557" s="12">
        <v>204.98252559225168</v>
      </c>
      <c r="U557" s="10">
        <v>226.14982017469578</v>
      </c>
      <c r="V557" s="66">
        <v>431.1323457669474</v>
      </c>
      <c r="W557" s="51">
        <f t="shared" si="197"/>
        <v>0.40655705536085657</v>
      </c>
      <c r="X557" s="47">
        <f t="shared" si="198"/>
        <v>0.04709404620012486</v>
      </c>
      <c r="Y557" s="47">
        <f t="shared" si="199"/>
        <v>0.18980198885277644</v>
      </c>
      <c r="Z557" s="78">
        <f t="shared" si="200"/>
        <v>0.35654690958624213</v>
      </c>
      <c r="AA557" s="31">
        <f t="shared" si="201"/>
        <v>1</v>
      </c>
      <c r="AB557" s="59">
        <f t="shared" si="202"/>
        <v>0.6434530904137579</v>
      </c>
      <c r="AC557" s="59">
        <f t="shared" si="203"/>
        <v>0.0731895563200141</v>
      </c>
      <c r="AD557" s="59">
        <f t="shared" si="204"/>
        <v>0.29497408852404233</v>
      </c>
      <c r="AE557" s="51">
        <f t="shared" si="205"/>
        <v>0.053184050169952805</v>
      </c>
      <c r="AF557" s="47">
        <f t="shared" si="206"/>
        <v>0.4566758082379233</v>
      </c>
      <c r="AG557" s="52">
        <f t="shared" si="207"/>
        <v>0.12184418661311087</v>
      </c>
      <c r="AH557" s="31">
        <f t="shared" si="208"/>
        <v>0.631704045020987</v>
      </c>
      <c r="AI557" s="31">
        <f t="shared" si="209"/>
        <v>0.9998676898650434</v>
      </c>
      <c r="AJ557" s="31">
        <f t="shared" si="210"/>
        <v>0.7050259114759576</v>
      </c>
      <c r="AK557" s="31">
        <f t="shared" si="211"/>
        <v>0.10381115804211115</v>
      </c>
      <c r="AL557" s="31">
        <f t="shared" si="212"/>
        <v>0.8961888419578887</v>
      </c>
      <c r="AM557" s="31"/>
      <c r="AN557" s="17">
        <f t="shared" si="213"/>
        <v>8.58670610415319</v>
      </c>
      <c r="AO557" s="67">
        <f t="shared" si="214"/>
        <v>1.103263897843418</v>
      </c>
      <c r="AP557" s="75">
        <f t="shared" si="215"/>
        <v>0.11737308883700606</v>
      </c>
      <c r="AQ557" s="80"/>
    </row>
    <row r="558" spans="1:43" ht="12">
      <c r="A558" s="32">
        <v>3</v>
      </c>
      <c r="B558" s="41" t="s">
        <v>1151</v>
      </c>
      <c r="C558" s="46" t="s">
        <v>543</v>
      </c>
      <c r="D558" s="5">
        <v>5533</v>
      </c>
      <c r="E558" s="5">
        <v>5658</v>
      </c>
      <c r="F558" s="82">
        <f t="shared" si="192"/>
        <v>0.022591722392915237</v>
      </c>
      <c r="G558" s="14">
        <f t="shared" si="193"/>
        <v>5595.5</v>
      </c>
      <c r="H558" s="14">
        <f t="shared" si="194"/>
        <v>1935</v>
      </c>
      <c r="I558" s="14">
        <v>1482.0576506062162</v>
      </c>
      <c r="J558" s="10">
        <v>212.25</v>
      </c>
      <c r="K558" s="10">
        <v>29</v>
      </c>
      <c r="L558" s="17">
        <v>241.25</v>
      </c>
      <c r="M558" s="14">
        <f t="shared" si="195"/>
        <v>1723.3076506062162</v>
      </c>
      <c r="N558" s="4">
        <v>548.5833333333334</v>
      </c>
      <c r="O558" s="4">
        <v>1388.6090160604504</v>
      </c>
      <c r="P558" s="26">
        <f t="shared" si="196"/>
        <v>3660.5</v>
      </c>
      <c r="Q558" s="9">
        <v>223.7540271044524</v>
      </c>
      <c r="R558" s="10">
        <v>1258.3036235017648</v>
      </c>
      <c r="S558" s="11">
        <v>1482.0576506062173</v>
      </c>
      <c r="T558" s="12">
        <v>228.22093886915826</v>
      </c>
      <c r="U558" s="10">
        <v>223.10841873805668</v>
      </c>
      <c r="V558" s="66">
        <v>451.32935760721494</v>
      </c>
      <c r="W558" s="51">
        <f t="shared" si="197"/>
        <v>0.30798099376395605</v>
      </c>
      <c r="X558" s="47">
        <f t="shared" si="198"/>
        <v>0.09804009174038662</v>
      </c>
      <c r="Y558" s="47">
        <f t="shared" si="199"/>
        <v>0.24816531428119923</v>
      </c>
      <c r="Z558" s="78">
        <f t="shared" si="200"/>
        <v>0.34581360021445806</v>
      </c>
      <c r="AA558" s="31">
        <f t="shared" si="201"/>
        <v>1</v>
      </c>
      <c r="AB558" s="59">
        <f t="shared" si="202"/>
        <v>0.6541863997855419</v>
      </c>
      <c r="AC558" s="59">
        <f t="shared" si="203"/>
        <v>0.14986568319446342</v>
      </c>
      <c r="AD558" s="59">
        <f t="shared" si="204"/>
        <v>0.3793495467997406</v>
      </c>
      <c r="AE558" s="51">
        <f t="shared" si="205"/>
        <v>0.06112662945074509</v>
      </c>
      <c r="AF558" s="47">
        <f t="shared" si="206"/>
        <v>0.34375184360108313</v>
      </c>
      <c r="AG558" s="52">
        <f t="shared" si="207"/>
        <v>0.06590629695396803</v>
      </c>
      <c r="AH558" s="31">
        <f t="shared" si="208"/>
        <v>0.47078477000579627</v>
      </c>
      <c r="AI558" s="31">
        <f t="shared" si="209"/>
        <v>1.0000000000000002</v>
      </c>
      <c r="AJ558" s="31">
        <f t="shared" si="210"/>
        <v>0.6206504532002595</v>
      </c>
      <c r="AK558" s="31">
        <f t="shared" si="211"/>
        <v>0.24146551802501895</v>
      </c>
      <c r="AL558" s="31">
        <f t="shared" si="212"/>
        <v>0.758534481974981</v>
      </c>
      <c r="AM558" s="31"/>
      <c r="AN558" s="17">
        <f t="shared" si="213"/>
        <v>5.623602130362401</v>
      </c>
      <c r="AO558" s="67">
        <f t="shared" si="214"/>
        <v>0.9775983739422234</v>
      </c>
      <c r="AP558" s="75">
        <f t="shared" si="215"/>
        <v>0.15053963565236275</v>
      </c>
      <c r="AQ558" s="80"/>
    </row>
    <row r="559" spans="1:43" ht="12">
      <c r="A559" s="32">
        <v>3</v>
      </c>
      <c r="B559" s="41" t="s">
        <v>961</v>
      </c>
      <c r="C559" s="46" t="s">
        <v>378</v>
      </c>
      <c r="D559" s="5">
        <v>3545</v>
      </c>
      <c r="E559" s="5">
        <v>3528</v>
      </c>
      <c r="F559" s="82">
        <f t="shared" si="192"/>
        <v>-0.004795486600846262</v>
      </c>
      <c r="G559" s="14">
        <f t="shared" si="193"/>
        <v>3536.5</v>
      </c>
      <c r="H559" s="14">
        <f t="shared" si="194"/>
        <v>1245</v>
      </c>
      <c r="I559" s="14">
        <v>1300.2207848957703</v>
      </c>
      <c r="J559" s="10">
        <v>241.86666666666665</v>
      </c>
      <c r="K559" s="10">
        <v>43</v>
      </c>
      <c r="L559" s="17">
        <v>284.8666666666667</v>
      </c>
      <c r="M559" s="14">
        <f t="shared" si="195"/>
        <v>1585.0874515624369</v>
      </c>
      <c r="N559" s="4">
        <v>127.16666666666666</v>
      </c>
      <c r="O559" s="4">
        <v>579.2458817708964</v>
      </c>
      <c r="P559" s="26">
        <f t="shared" si="196"/>
        <v>2291.5</v>
      </c>
      <c r="Q559" s="9">
        <v>131.43074961043723</v>
      </c>
      <c r="R559" s="10">
        <v>1168.7900352853328</v>
      </c>
      <c r="S559" s="11">
        <v>1300.22078489577</v>
      </c>
      <c r="T559" s="12">
        <v>131.43074961043723</v>
      </c>
      <c r="U559" s="10">
        <v>220.54921171967823</v>
      </c>
      <c r="V559" s="66">
        <v>351.97996133011543</v>
      </c>
      <c r="W559" s="51">
        <f t="shared" si="197"/>
        <v>0.4482079602891098</v>
      </c>
      <c r="X559" s="47">
        <f t="shared" si="198"/>
        <v>0.03595833922428012</v>
      </c>
      <c r="Y559" s="47">
        <f t="shared" si="199"/>
        <v>0.16379072013880855</v>
      </c>
      <c r="Z559" s="78">
        <f t="shared" si="200"/>
        <v>0.3520429803478015</v>
      </c>
      <c r="AA559" s="31">
        <f t="shared" si="201"/>
        <v>1</v>
      </c>
      <c r="AB559" s="59">
        <f t="shared" si="202"/>
        <v>0.6479570196521985</v>
      </c>
      <c r="AC559" s="59">
        <f t="shared" si="203"/>
        <v>0.05549494508691541</v>
      </c>
      <c r="AD559" s="59">
        <f t="shared" si="204"/>
        <v>0.2527802233344518</v>
      </c>
      <c r="AE559" s="51">
        <f t="shared" si="205"/>
        <v>0.057355771158820526</v>
      </c>
      <c r="AF559" s="47">
        <f t="shared" si="206"/>
        <v>0.5100545648201321</v>
      </c>
      <c r="AG559" s="52">
        <f t="shared" si="207"/>
        <v>0.12431449559967998</v>
      </c>
      <c r="AH559" s="31">
        <f t="shared" si="208"/>
        <v>0.6917248315786326</v>
      </c>
      <c r="AI559" s="31">
        <f t="shared" si="209"/>
        <v>0.9999999999999999</v>
      </c>
      <c r="AJ559" s="31">
        <f t="shared" si="210"/>
        <v>0.7472197766655482</v>
      </c>
      <c r="AK559" s="31">
        <f t="shared" si="211"/>
        <v>0.07426857106828781</v>
      </c>
      <c r="AL559" s="31">
        <f t="shared" si="212"/>
        <v>0.9257314289317121</v>
      </c>
      <c r="AM559" s="31"/>
      <c r="AN559" s="17">
        <f t="shared" si="213"/>
        <v>8.892820277976384</v>
      </c>
      <c r="AO559" s="67">
        <f t="shared" si="214"/>
        <v>1.6780640175407162</v>
      </c>
      <c r="AP559" s="75">
        <f t="shared" si="215"/>
        <v>0.16962443169785058</v>
      </c>
      <c r="AQ559" s="80"/>
    </row>
    <row r="560" spans="1:43" ht="12">
      <c r="A560" s="32">
        <v>3</v>
      </c>
      <c r="B560" s="41" t="s">
        <v>1114</v>
      </c>
      <c r="C560" s="46" t="s">
        <v>518</v>
      </c>
      <c r="D560" s="5">
        <v>2641</v>
      </c>
      <c r="E560" s="5">
        <v>2690</v>
      </c>
      <c r="F560" s="82">
        <f t="shared" si="192"/>
        <v>0.018553578190079516</v>
      </c>
      <c r="G560" s="14">
        <f t="shared" si="193"/>
        <v>2665.5</v>
      </c>
      <c r="H560" s="14">
        <f t="shared" si="194"/>
        <v>890.283582089552</v>
      </c>
      <c r="I560" s="14">
        <v>949.1150026340297</v>
      </c>
      <c r="J560" s="10">
        <v>187.09444444444446</v>
      </c>
      <c r="K560" s="10">
        <v>28</v>
      </c>
      <c r="L560" s="17">
        <v>215.09444444444446</v>
      </c>
      <c r="M560" s="14">
        <f t="shared" si="195"/>
        <v>1164.209447078474</v>
      </c>
      <c r="N560" s="4">
        <v>103.5</v>
      </c>
      <c r="O560" s="4">
        <v>507.5069708319738</v>
      </c>
      <c r="P560" s="26">
        <f t="shared" si="196"/>
        <v>1775.216417910448</v>
      </c>
      <c r="Q560" s="9">
        <v>152.93960273372505</v>
      </c>
      <c r="R560" s="10">
        <v>795.9253999003047</v>
      </c>
      <c r="S560" s="11">
        <v>948.8650026340297</v>
      </c>
      <c r="T560" s="12">
        <v>153.93960273372505</v>
      </c>
      <c r="U560" s="10">
        <v>217.5675331895902</v>
      </c>
      <c r="V560" s="66">
        <v>371.5071359233152</v>
      </c>
      <c r="W560" s="51">
        <f t="shared" si="197"/>
        <v>0.436769629367276</v>
      </c>
      <c r="X560" s="47">
        <f t="shared" si="198"/>
        <v>0.038829487900956666</v>
      </c>
      <c r="Y560" s="47">
        <f t="shared" si="199"/>
        <v>0.19039841336783858</v>
      </c>
      <c r="Z560" s="78">
        <f t="shared" si="200"/>
        <v>0.33400246936392874</v>
      </c>
      <c r="AA560" s="31">
        <f t="shared" si="201"/>
        <v>1</v>
      </c>
      <c r="AB560" s="59">
        <f t="shared" si="202"/>
        <v>0.6659975306360713</v>
      </c>
      <c r="AC560" s="59">
        <f t="shared" si="203"/>
        <v>0.05830275055805682</v>
      </c>
      <c r="AD560" s="59">
        <f t="shared" si="204"/>
        <v>0.28588456354484626</v>
      </c>
      <c r="AE560" s="51">
        <f t="shared" si="205"/>
        <v>0.08615265225732055</v>
      </c>
      <c r="AF560" s="47">
        <f t="shared" si="206"/>
        <v>0.44835401017593324</v>
      </c>
      <c r="AG560" s="52">
        <f t="shared" si="207"/>
        <v>0.1211651955639445</v>
      </c>
      <c r="AH560" s="31">
        <f t="shared" si="208"/>
        <v>0.6556718579971983</v>
      </c>
      <c r="AI560" s="31">
        <f t="shared" si="209"/>
        <v>0.9998591721001013</v>
      </c>
      <c r="AJ560" s="31">
        <f t="shared" si="210"/>
        <v>0.7141154364551537</v>
      </c>
      <c r="AK560" s="31">
        <f t="shared" si="211"/>
        <v>0.08164331364613797</v>
      </c>
      <c r="AL560" s="31">
        <f t="shared" si="212"/>
        <v>0.918356686353862</v>
      </c>
      <c r="AM560" s="31"/>
      <c r="AN560" s="17">
        <f t="shared" si="213"/>
        <v>5.204181164809534</v>
      </c>
      <c r="AO560" s="67">
        <f t="shared" si="214"/>
        <v>1.4133304836827771</v>
      </c>
      <c r="AP560" s="75">
        <f t="shared" si="215"/>
        <v>0.22929239943050614</v>
      </c>
      <c r="AQ560" s="80"/>
    </row>
    <row r="561" spans="1:43" ht="12">
      <c r="A561" s="32">
        <v>3</v>
      </c>
      <c r="B561" s="41" t="s">
        <v>1177</v>
      </c>
      <c r="C561" s="46" t="s">
        <v>412</v>
      </c>
      <c r="D561" s="5">
        <v>3934</v>
      </c>
      <c r="E561" s="5">
        <v>3972</v>
      </c>
      <c r="F561" s="82">
        <f t="shared" si="192"/>
        <v>0.009659379766141332</v>
      </c>
      <c r="G561" s="14">
        <f t="shared" si="193"/>
        <v>3953</v>
      </c>
      <c r="H561" s="14">
        <f t="shared" si="194"/>
        <v>1174.7087987919408</v>
      </c>
      <c r="I561" s="14">
        <v>1690.84048039048</v>
      </c>
      <c r="J561" s="10">
        <v>295.4125</v>
      </c>
      <c r="K561" s="10">
        <v>69</v>
      </c>
      <c r="L561" s="17">
        <v>364.4125</v>
      </c>
      <c r="M561" s="14">
        <f t="shared" si="195"/>
        <v>2055.25298039048</v>
      </c>
      <c r="N561" s="4">
        <v>67.25</v>
      </c>
      <c r="O561" s="4">
        <v>655.7882208175793</v>
      </c>
      <c r="P561" s="26">
        <f t="shared" si="196"/>
        <v>2778.291201208059</v>
      </c>
      <c r="Q561" s="9">
        <v>148.0039205802277</v>
      </c>
      <c r="R561" s="10">
        <v>1542.8365598102523</v>
      </c>
      <c r="S561" s="11">
        <v>1690.84048039048</v>
      </c>
      <c r="T561" s="12">
        <v>153.42455550086262</v>
      </c>
      <c r="U561" s="10">
        <v>208.9741633983046</v>
      </c>
      <c r="V561" s="66">
        <v>362.3987188991672</v>
      </c>
      <c r="W561" s="51">
        <f t="shared" si="197"/>
        <v>0.5199223325045484</v>
      </c>
      <c r="X561" s="47">
        <f t="shared" si="198"/>
        <v>0.017012395648874273</v>
      </c>
      <c r="Y561" s="47">
        <f t="shared" si="199"/>
        <v>0.16589633716609645</v>
      </c>
      <c r="Z561" s="78">
        <f t="shared" si="200"/>
        <v>0.29716893468048083</v>
      </c>
      <c r="AA561" s="31">
        <f t="shared" si="201"/>
        <v>1</v>
      </c>
      <c r="AB561" s="59">
        <f t="shared" si="202"/>
        <v>0.7028310653195191</v>
      </c>
      <c r="AC561" s="59">
        <f t="shared" si="203"/>
        <v>0.024205526033685126</v>
      </c>
      <c r="AD561" s="59">
        <f t="shared" si="204"/>
        <v>0.2360401316220664</v>
      </c>
      <c r="AE561" s="51">
        <f t="shared" si="205"/>
        <v>0.05327156509579432</v>
      </c>
      <c r="AF561" s="47">
        <f t="shared" si="206"/>
        <v>0.555318520657372</v>
      </c>
      <c r="AG561" s="52">
        <f t="shared" si="207"/>
        <v>0.13116425659108225</v>
      </c>
      <c r="AH561" s="31">
        <f t="shared" si="208"/>
        <v>0.7397543423442485</v>
      </c>
      <c r="AI561" s="31">
        <f t="shared" si="209"/>
        <v>1</v>
      </c>
      <c r="AJ561" s="31">
        <f t="shared" si="210"/>
        <v>0.7639598683779336</v>
      </c>
      <c r="AK561" s="31">
        <f t="shared" si="211"/>
        <v>0.03168429002046815</v>
      </c>
      <c r="AL561" s="31">
        <f t="shared" si="212"/>
        <v>0.9683157099795319</v>
      </c>
      <c r="AM561" s="31"/>
      <c r="AN561" s="17">
        <f t="shared" si="213"/>
        <v>10.424295206247155</v>
      </c>
      <c r="AO561" s="67">
        <f t="shared" si="214"/>
        <v>1.3620646494043755</v>
      </c>
      <c r="AP561" s="75">
        <f t="shared" si="215"/>
        <v>0.12359188570529399</v>
      </c>
      <c r="AQ561" s="80"/>
    </row>
    <row r="562" spans="1:43" ht="12">
      <c r="A562" s="32">
        <v>3</v>
      </c>
      <c r="B562" s="41" t="s">
        <v>1115</v>
      </c>
      <c r="C562" s="46" t="s">
        <v>503</v>
      </c>
      <c r="D562" s="5">
        <v>3278</v>
      </c>
      <c r="E562" s="5">
        <v>3299</v>
      </c>
      <c r="F562" s="82">
        <f t="shared" si="192"/>
        <v>0.006406345332519829</v>
      </c>
      <c r="G562" s="14">
        <f t="shared" si="193"/>
        <v>3288.5</v>
      </c>
      <c r="H562" s="14">
        <f t="shared" si="194"/>
        <v>1114.9999999999995</v>
      </c>
      <c r="I562" s="14">
        <v>1157.7602733818164</v>
      </c>
      <c r="J562" s="10">
        <v>239.72222222222226</v>
      </c>
      <c r="K562" s="10">
        <v>28.5</v>
      </c>
      <c r="L562" s="17">
        <v>268.2222222222223</v>
      </c>
      <c r="M562" s="14">
        <f t="shared" si="195"/>
        <v>1425.9824956040388</v>
      </c>
      <c r="N562" s="4">
        <v>165</v>
      </c>
      <c r="O562" s="4">
        <v>582.5175043959615</v>
      </c>
      <c r="P562" s="26">
        <f t="shared" si="196"/>
        <v>2173.5000000000005</v>
      </c>
      <c r="Q562" s="9">
        <v>213.4374397859203</v>
      </c>
      <c r="R562" s="10">
        <v>944.3228335958961</v>
      </c>
      <c r="S562" s="11">
        <v>1157.7602733818164</v>
      </c>
      <c r="T562" s="12">
        <v>222.35875675020606</v>
      </c>
      <c r="U562" s="10">
        <v>203.15049913901515</v>
      </c>
      <c r="V562" s="66">
        <v>425.5092558892212</v>
      </c>
      <c r="W562" s="51">
        <f t="shared" si="197"/>
        <v>0.4336270322651783</v>
      </c>
      <c r="X562" s="47">
        <f t="shared" si="198"/>
        <v>0.05017485175611981</v>
      </c>
      <c r="Y562" s="47">
        <f t="shared" si="199"/>
        <v>0.17713775411158933</v>
      </c>
      <c r="Z562" s="78">
        <f t="shared" si="200"/>
        <v>0.3390603618671125</v>
      </c>
      <c r="AA562" s="31">
        <f t="shared" si="201"/>
        <v>0.9999999999999999</v>
      </c>
      <c r="AB562" s="59">
        <f t="shared" si="202"/>
        <v>0.6609396381328875</v>
      </c>
      <c r="AC562" s="59">
        <f t="shared" si="203"/>
        <v>0.07591442374051068</v>
      </c>
      <c r="AD562" s="59">
        <f t="shared" si="204"/>
        <v>0.2680089737271504</v>
      </c>
      <c r="AE562" s="51">
        <f t="shared" si="205"/>
        <v>0.09819988027877628</v>
      </c>
      <c r="AF562" s="47">
        <f t="shared" si="206"/>
        <v>0.43447105295417343</v>
      </c>
      <c r="AG562" s="52">
        <f t="shared" si="207"/>
        <v>0.1234056692993891</v>
      </c>
      <c r="AH562" s="31">
        <f t="shared" si="208"/>
        <v>0.6560766025323388</v>
      </c>
      <c r="AI562" s="31">
        <f t="shared" si="209"/>
        <v>0.9999999999999998</v>
      </c>
      <c r="AJ562" s="31">
        <f t="shared" si="210"/>
        <v>0.7319910262728495</v>
      </c>
      <c r="AK562" s="31">
        <f t="shared" si="211"/>
        <v>0.10370950054818512</v>
      </c>
      <c r="AL562" s="31">
        <f t="shared" si="212"/>
        <v>0.8962904994518148</v>
      </c>
      <c r="AM562" s="31"/>
      <c r="AN562" s="17">
        <f t="shared" si="213"/>
        <v>4.424354202069986</v>
      </c>
      <c r="AO562" s="67">
        <f t="shared" si="214"/>
        <v>0.9136159155954936</v>
      </c>
      <c r="AP562" s="75">
        <f t="shared" si="215"/>
        <v>0.17546853507558416</v>
      </c>
      <c r="AQ562" s="80"/>
    </row>
    <row r="563" spans="1:43" ht="12">
      <c r="A563" s="32">
        <v>3</v>
      </c>
      <c r="B563" s="41" t="s">
        <v>975</v>
      </c>
      <c r="C563" s="46" t="s">
        <v>375</v>
      </c>
      <c r="D563" s="5">
        <v>4223</v>
      </c>
      <c r="E563" s="5">
        <v>4232</v>
      </c>
      <c r="F563" s="82">
        <f t="shared" si="192"/>
        <v>0.002131186360407293</v>
      </c>
      <c r="G563" s="14">
        <f t="shared" si="193"/>
        <v>4227.5</v>
      </c>
      <c r="H563" s="14">
        <f t="shared" si="194"/>
        <v>1354.5</v>
      </c>
      <c r="I563" s="14">
        <v>1401.3072074392278</v>
      </c>
      <c r="J563" s="10">
        <v>195</v>
      </c>
      <c r="K563" s="10">
        <v>26</v>
      </c>
      <c r="L563" s="17">
        <v>221</v>
      </c>
      <c r="M563" s="14">
        <f t="shared" si="195"/>
        <v>1622.3072074392278</v>
      </c>
      <c r="N563" s="4">
        <v>317.9166666666667</v>
      </c>
      <c r="O563" s="4">
        <v>932.7761258941057</v>
      </c>
      <c r="P563" s="26">
        <f t="shared" si="196"/>
        <v>2873</v>
      </c>
      <c r="Q563" s="9">
        <v>122.90054451615336</v>
      </c>
      <c r="R563" s="10">
        <v>1278.4066629230738</v>
      </c>
      <c r="S563" s="11">
        <v>1401.307207439227</v>
      </c>
      <c r="T563" s="12">
        <v>122.90054451615336</v>
      </c>
      <c r="U563" s="10">
        <v>196.987584648214</v>
      </c>
      <c r="V563" s="66">
        <v>319.88812916436734</v>
      </c>
      <c r="W563" s="51">
        <f t="shared" si="197"/>
        <v>0.38375096568639333</v>
      </c>
      <c r="X563" s="47">
        <f t="shared" si="198"/>
        <v>0.0752020500689927</v>
      </c>
      <c r="Y563" s="47">
        <f t="shared" si="199"/>
        <v>0.22064485532681388</v>
      </c>
      <c r="Z563" s="78">
        <f t="shared" si="200"/>
        <v>0.3204021289178001</v>
      </c>
      <c r="AA563" s="31">
        <f t="shared" si="201"/>
        <v>1</v>
      </c>
      <c r="AB563" s="59">
        <f t="shared" si="202"/>
        <v>0.6795978710821999</v>
      </c>
      <c r="AC563" s="59">
        <f t="shared" si="203"/>
        <v>0.11065668871098736</v>
      </c>
      <c r="AD563" s="59">
        <f t="shared" si="204"/>
        <v>0.324669727077656</v>
      </c>
      <c r="AE563" s="51">
        <f t="shared" si="205"/>
        <v>0.04277777393531269</v>
      </c>
      <c r="AF563" s="47">
        <f t="shared" si="206"/>
        <v>0.44497273335296683</v>
      </c>
      <c r="AG563" s="52">
        <f t="shared" si="207"/>
        <v>0.07692307692307693</v>
      </c>
      <c r="AH563" s="31">
        <f t="shared" si="208"/>
        <v>0.5646735842113564</v>
      </c>
      <c r="AI563" s="31">
        <f t="shared" si="209"/>
        <v>0.9999999999999998</v>
      </c>
      <c r="AJ563" s="31">
        <f t="shared" si="210"/>
        <v>0.675330272922344</v>
      </c>
      <c r="AK563" s="31">
        <f t="shared" si="211"/>
        <v>0.1638556616633588</v>
      </c>
      <c r="AL563" s="31">
        <f t="shared" si="212"/>
        <v>0.8361443383366411</v>
      </c>
      <c r="AM563" s="31"/>
      <c r="AN563" s="17">
        <f t="shared" si="213"/>
        <v>10.40196093480324</v>
      </c>
      <c r="AO563" s="67">
        <f t="shared" si="214"/>
        <v>1.6028210893916996</v>
      </c>
      <c r="AP563" s="75">
        <f t="shared" si="215"/>
        <v>0.14057416075679258</v>
      </c>
      <c r="AQ563" s="80"/>
    </row>
    <row r="564" spans="1:43" ht="12">
      <c r="A564" s="32">
        <v>3</v>
      </c>
      <c r="B564" s="41" t="s">
        <v>1147</v>
      </c>
      <c r="C564" s="46" t="s">
        <v>551</v>
      </c>
      <c r="D564" s="5">
        <v>3138</v>
      </c>
      <c r="E564" s="5">
        <v>3124</v>
      </c>
      <c r="F564" s="82">
        <f t="shared" si="192"/>
        <v>-0.004461440407903123</v>
      </c>
      <c r="G564" s="14">
        <f t="shared" si="193"/>
        <v>3131</v>
      </c>
      <c r="H564" s="14">
        <f t="shared" si="194"/>
        <v>1069.1455314009659</v>
      </c>
      <c r="I564" s="14">
        <v>1032.6310641539708</v>
      </c>
      <c r="J564" s="10">
        <v>187.66269841269838</v>
      </c>
      <c r="K564" s="10">
        <v>35</v>
      </c>
      <c r="L564" s="17">
        <v>222.66269841269838</v>
      </c>
      <c r="M564" s="14">
        <f t="shared" si="195"/>
        <v>1255.293762566669</v>
      </c>
      <c r="N564" s="4">
        <v>211.83333333333337</v>
      </c>
      <c r="O564" s="4">
        <v>594.7273726990314</v>
      </c>
      <c r="P564" s="26">
        <f t="shared" si="196"/>
        <v>2061.854468599034</v>
      </c>
      <c r="Q564" s="9">
        <v>74.80446857613468</v>
      </c>
      <c r="R564" s="10">
        <v>957.8265955778361</v>
      </c>
      <c r="S564" s="11">
        <v>1032.6310641539708</v>
      </c>
      <c r="T564" s="12">
        <v>74.8044685761347</v>
      </c>
      <c r="U564" s="10">
        <v>193.6668066153358</v>
      </c>
      <c r="V564" s="66">
        <v>268.47127519147045</v>
      </c>
      <c r="W564" s="51">
        <f t="shared" si="197"/>
        <v>0.4009242295006928</v>
      </c>
      <c r="X564" s="47">
        <f t="shared" si="198"/>
        <v>0.06765676567656767</v>
      </c>
      <c r="Y564" s="47">
        <f t="shared" si="199"/>
        <v>0.18994805899042844</v>
      </c>
      <c r="Z564" s="78">
        <f t="shared" si="200"/>
        <v>0.341470945832311</v>
      </c>
      <c r="AA564" s="31">
        <f t="shared" si="201"/>
        <v>1</v>
      </c>
      <c r="AB564" s="59">
        <f t="shared" si="202"/>
        <v>0.6585290541676889</v>
      </c>
      <c r="AC564" s="59">
        <f t="shared" si="203"/>
        <v>0.10273922653584155</v>
      </c>
      <c r="AD564" s="59">
        <f t="shared" si="204"/>
        <v>0.2884429438432336</v>
      </c>
      <c r="AE564" s="51">
        <f t="shared" si="205"/>
        <v>0.03628018840096022</v>
      </c>
      <c r="AF564" s="47">
        <f t="shared" si="206"/>
        <v>0.46454616955999295</v>
      </c>
      <c r="AG564" s="52">
        <f t="shared" si="207"/>
        <v>0.10799147165997158</v>
      </c>
      <c r="AH564" s="31">
        <f t="shared" si="208"/>
        <v>0.6088178296209248</v>
      </c>
      <c r="AI564" s="31">
        <f t="shared" si="209"/>
        <v>1</v>
      </c>
      <c r="AJ564" s="31">
        <f t="shared" si="210"/>
        <v>0.7115570561567663</v>
      </c>
      <c r="AK564" s="31">
        <f t="shared" si="211"/>
        <v>0.14438649107178078</v>
      </c>
      <c r="AL564" s="31">
        <f t="shared" si="212"/>
        <v>0.8556135089282192</v>
      </c>
      <c r="AM564" s="31"/>
      <c r="AN564" s="17">
        <f t="shared" si="213"/>
        <v>12.804403450884447</v>
      </c>
      <c r="AO564" s="67">
        <f t="shared" si="214"/>
        <v>2.5889737645582636</v>
      </c>
      <c r="AP564" s="75">
        <f t="shared" si="215"/>
        <v>0.1875469500561713</v>
      </c>
      <c r="AQ564" s="80"/>
    </row>
    <row r="565" spans="1:43" ht="12">
      <c r="A565" s="32">
        <v>3</v>
      </c>
      <c r="B565" s="41" t="s">
        <v>1161</v>
      </c>
      <c r="C565" s="46" t="s">
        <v>550</v>
      </c>
      <c r="D565" s="5">
        <v>4529</v>
      </c>
      <c r="E565" s="5">
        <v>4697</v>
      </c>
      <c r="F565" s="82">
        <f t="shared" si="192"/>
        <v>0.03709428129829984</v>
      </c>
      <c r="G565" s="14">
        <f t="shared" si="193"/>
        <v>4613</v>
      </c>
      <c r="H565" s="14">
        <f t="shared" si="194"/>
        <v>1508</v>
      </c>
      <c r="I565" s="14">
        <v>1669.097044460107</v>
      </c>
      <c r="J565" s="10">
        <v>321.7153361344537</v>
      </c>
      <c r="K565" s="10">
        <v>41.5</v>
      </c>
      <c r="L565" s="17">
        <v>363.2153361344537</v>
      </c>
      <c r="M565" s="14">
        <f t="shared" si="195"/>
        <v>2032.3123805945609</v>
      </c>
      <c r="N565" s="4">
        <v>251</v>
      </c>
      <c r="O565" s="4">
        <v>821.6876194054395</v>
      </c>
      <c r="P565" s="26">
        <f t="shared" si="196"/>
        <v>3105</v>
      </c>
      <c r="Q565" s="9">
        <v>148.24499201752147</v>
      </c>
      <c r="R565" s="10">
        <v>1520.8520524425849</v>
      </c>
      <c r="S565" s="11">
        <v>1669.0970444601064</v>
      </c>
      <c r="T565" s="12">
        <v>151.3813556538851</v>
      </c>
      <c r="U565" s="10">
        <v>191.3589190969632</v>
      </c>
      <c r="V565" s="66">
        <v>342.7402747508483</v>
      </c>
      <c r="W565" s="51">
        <f t="shared" si="197"/>
        <v>0.4405619728147758</v>
      </c>
      <c r="X565" s="47">
        <f t="shared" si="198"/>
        <v>0.05441144591372209</v>
      </c>
      <c r="Y565" s="47">
        <f t="shared" si="199"/>
        <v>0.17812434845121167</v>
      </c>
      <c r="Z565" s="78">
        <f t="shared" si="200"/>
        <v>0.32690223282029046</v>
      </c>
      <c r="AA565" s="31">
        <f t="shared" si="201"/>
        <v>1</v>
      </c>
      <c r="AB565" s="59">
        <f t="shared" si="202"/>
        <v>0.6730977671797095</v>
      </c>
      <c r="AC565" s="59">
        <f t="shared" si="203"/>
        <v>0.08083735909822866</v>
      </c>
      <c r="AD565" s="59">
        <f t="shared" si="204"/>
        <v>0.2646336938503831</v>
      </c>
      <c r="AE565" s="51">
        <f t="shared" si="205"/>
        <v>0.04774395878181046</v>
      </c>
      <c r="AF565" s="47">
        <f t="shared" si="206"/>
        <v>0.48980742429712876</v>
      </c>
      <c r="AG565" s="52">
        <f t="shared" si="207"/>
        <v>0.11697756397244886</v>
      </c>
      <c r="AH565" s="31">
        <f t="shared" si="208"/>
        <v>0.6545289470513881</v>
      </c>
      <c r="AI565" s="31">
        <f t="shared" si="209"/>
        <v>0.9999999999999998</v>
      </c>
      <c r="AJ565" s="31">
        <f t="shared" si="210"/>
        <v>0.735366306149617</v>
      </c>
      <c r="AK565" s="31">
        <f t="shared" si="211"/>
        <v>0.10992801604073163</v>
      </c>
      <c r="AL565" s="31">
        <f t="shared" si="212"/>
        <v>0.8900719839592685</v>
      </c>
      <c r="AM565" s="31"/>
      <c r="AN565" s="17">
        <f t="shared" si="213"/>
        <v>10.259045056057147</v>
      </c>
      <c r="AO565" s="67">
        <f t="shared" si="214"/>
        <v>1.2640851197982526</v>
      </c>
      <c r="AP565" s="75">
        <f t="shared" si="215"/>
        <v>0.11464816844059598</v>
      </c>
      <c r="AQ565" s="80"/>
    </row>
    <row r="566" spans="1:43" ht="12">
      <c r="A566" s="32">
        <v>3</v>
      </c>
      <c r="B566" s="41" t="s">
        <v>1131</v>
      </c>
      <c r="C566" s="46" t="s">
        <v>506</v>
      </c>
      <c r="D566" s="5">
        <v>2687</v>
      </c>
      <c r="E566" s="5">
        <v>2738</v>
      </c>
      <c r="F566" s="82">
        <f t="shared" si="192"/>
        <v>0.018980275400074433</v>
      </c>
      <c r="G566" s="14">
        <f t="shared" si="193"/>
        <v>2712.5</v>
      </c>
      <c r="H566" s="14">
        <f t="shared" si="194"/>
        <v>962.0000000000005</v>
      </c>
      <c r="I566" s="14">
        <v>918.39124645599</v>
      </c>
      <c r="J566" s="10">
        <v>125.41666666666663</v>
      </c>
      <c r="K566" s="10">
        <v>17</v>
      </c>
      <c r="L566" s="17">
        <v>142.41666666666663</v>
      </c>
      <c r="M566" s="14">
        <f t="shared" si="195"/>
        <v>1060.8079131226566</v>
      </c>
      <c r="N566" s="4">
        <v>116.83333333333334</v>
      </c>
      <c r="O566" s="4">
        <v>572.8587535440098</v>
      </c>
      <c r="P566" s="26">
        <f t="shared" si="196"/>
        <v>1750.4999999999995</v>
      </c>
      <c r="Q566" s="9">
        <v>56.36337387904709</v>
      </c>
      <c r="R566" s="10">
        <v>862.0278725769431</v>
      </c>
      <c r="S566" s="11">
        <v>918.3912464559902</v>
      </c>
      <c r="T566" s="12">
        <v>56.36337387904709</v>
      </c>
      <c r="U566" s="10">
        <v>185.1404338484006</v>
      </c>
      <c r="V566" s="66">
        <v>241.50380772744768</v>
      </c>
      <c r="W566" s="51">
        <f t="shared" si="197"/>
        <v>0.3910812582940669</v>
      </c>
      <c r="X566" s="47">
        <f t="shared" si="198"/>
        <v>0.04307219662058372</v>
      </c>
      <c r="Y566" s="47">
        <f t="shared" si="199"/>
        <v>0.2111921672051649</v>
      </c>
      <c r="Z566" s="78">
        <f t="shared" si="200"/>
        <v>0.3546543778801845</v>
      </c>
      <c r="AA566" s="31">
        <f t="shared" si="201"/>
        <v>1</v>
      </c>
      <c r="AB566" s="59">
        <f t="shared" si="202"/>
        <v>0.6453456221198155</v>
      </c>
      <c r="AC566" s="59">
        <f t="shared" si="203"/>
        <v>0.06674283538036754</v>
      </c>
      <c r="AD566" s="59">
        <f t="shared" si="204"/>
        <v>0.3272543579228849</v>
      </c>
      <c r="AE566" s="51">
        <f t="shared" si="205"/>
        <v>0.03219844266155219</v>
      </c>
      <c r="AF566" s="47">
        <f t="shared" si="206"/>
        <v>0.49244665671347804</v>
      </c>
      <c r="AG566" s="52">
        <f t="shared" si="207"/>
        <v>0.0813577073217176</v>
      </c>
      <c r="AH566" s="31">
        <f t="shared" si="208"/>
        <v>0.6060028066967478</v>
      </c>
      <c r="AI566" s="31">
        <f t="shared" si="209"/>
        <v>1.0000000000000002</v>
      </c>
      <c r="AJ566" s="31">
        <f t="shared" si="210"/>
        <v>0.6727456420771152</v>
      </c>
      <c r="AK566" s="31">
        <f t="shared" si="211"/>
        <v>0.09920961386579591</v>
      </c>
      <c r="AL566" s="31">
        <f t="shared" si="212"/>
        <v>0.9007903861342041</v>
      </c>
      <c r="AM566" s="31"/>
      <c r="AN566" s="17">
        <f t="shared" si="213"/>
        <v>15.294114125013358</v>
      </c>
      <c r="AO566" s="67">
        <f t="shared" si="214"/>
        <v>3.2847649298940564</v>
      </c>
      <c r="AP566" s="75">
        <f t="shared" si="215"/>
        <v>0.20159211508476918</v>
      </c>
      <c r="AQ566" s="80"/>
    </row>
    <row r="567" spans="1:43" ht="12">
      <c r="A567" s="32">
        <v>3</v>
      </c>
      <c r="B567" s="41" t="s">
        <v>1082</v>
      </c>
      <c r="C567" s="46" t="s">
        <v>451</v>
      </c>
      <c r="D567" s="5">
        <v>3819</v>
      </c>
      <c r="E567" s="5">
        <v>3813</v>
      </c>
      <c r="F567" s="82">
        <f t="shared" si="192"/>
        <v>-0.0015710919088766694</v>
      </c>
      <c r="G567" s="14">
        <f t="shared" si="193"/>
        <v>3816</v>
      </c>
      <c r="H567" s="14">
        <f t="shared" si="194"/>
        <v>1178.963214073508</v>
      </c>
      <c r="I567" s="14">
        <v>1412.9621727876327</v>
      </c>
      <c r="J567" s="10">
        <v>312.7377073906485</v>
      </c>
      <c r="K567" s="10">
        <v>16.5</v>
      </c>
      <c r="L567" s="17">
        <v>329.2377073906485</v>
      </c>
      <c r="M567" s="14">
        <f t="shared" si="195"/>
        <v>1742.199880178281</v>
      </c>
      <c r="N567" s="4">
        <v>165.41666666666663</v>
      </c>
      <c r="O567" s="4">
        <v>729.4202390815443</v>
      </c>
      <c r="P567" s="26">
        <f t="shared" si="196"/>
        <v>2637.036785926492</v>
      </c>
      <c r="Q567" s="9">
        <v>83.97904827216855</v>
      </c>
      <c r="R567" s="10">
        <v>1328.983124515464</v>
      </c>
      <c r="S567" s="11">
        <v>1412.9621727876324</v>
      </c>
      <c r="T567" s="12">
        <v>84.60404827216855</v>
      </c>
      <c r="U567" s="10">
        <v>182.38346036266748</v>
      </c>
      <c r="V567" s="66">
        <v>266.98750863483605</v>
      </c>
      <c r="W567" s="51">
        <f t="shared" si="197"/>
        <v>0.45655133128361663</v>
      </c>
      <c r="X567" s="47">
        <f t="shared" si="198"/>
        <v>0.04334818308874912</v>
      </c>
      <c r="Y567" s="47">
        <f t="shared" si="199"/>
        <v>0.19114786139453468</v>
      </c>
      <c r="Z567" s="78">
        <f t="shared" si="200"/>
        <v>0.30895262423309955</v>
      </c>
      <c r="AA567" s="31">
        <f t="shared" si="201"/>
        <v>1</v>
      </c>
      <c r="AB567" s="59">
        <f t="shared" si="202"/>
        <v>0.6910473757669005</v>
      </c>
      <c r="AC567" s="59">
        <f t="shared" si="203"/>
        <v>0.06272823631034385</v>
      </c>
      <c r="AD567" s="59">
        <f t="shared" si="204"/>
        <v>0.27660601587902045</v>
      </c>
      <c r="AE567" s="51">
        <f t="shared" si="205"/>
        <v>0.03184599043909943</v>
      </c>
      <c r="AF567" s="47">
        <f t="shared" si="206"/>
        <v>0.503968367679991</v>
      </c>
      <c r="AG567" s="52">
        <f t="shared" si="207"/>
        <v>0.12485138969154527</v>
      </c>
      <c r="AH567" s="31">
        <f t="shared" si="208"/>
        <v>0.6606657478106357</v>
      </c>
      <c r="AI567" s="31">
        <f t="shared" si="209"/>
        <v>1</v>
      </c>
      <c r="AJ567" s="31">
        <f t="shared" si="210"/>
        <v>0.7233939841209795</v>
      </c>
      <c r="AK567" s="31">
        <f t="shared" si="211"/>
        <v>0.08671379315735817</v>
      </c>
      <c r="AL567" s="31">
        <f t="shared" si="212"/>
        <v>0.913286206842642</v>
      </c>
      <c r="AM567" s="31"/>
      <c r="AN567" s="17">
        <f t="shared" si="213"/>
        <v>15.825174872288967</v>
      </c>
      <c r="AO567" s="67">
        <f t="shared" si="214"/>
        <v>2.1557297090080803</v>
      </c>
      <c r="AP567" s="75">
        <f t="shared" si="215"/>
        <v>0.12907879904728323</v>
      </c>
      <c r="AQ567" s="80"/>
    </row>
    <row r="568" spans="1:43" ht="12">
      <c r="A568" s="32">
        <v>3</v>
      </c>
      <c r="B568" s="41" t="s">
        <v>1120</v>
      </c>
      <c r="C568" s="46" t="s">
        <v>500</v>
      </c>
      <c r="D568" s="5">
        <v>4604</v>
      </c>
      <c r="E568" s="5">
        <v>4730</v>
      </c>
      <c r="F568" s="82">
        <f t="shared" si="192"/>
        <v>0.02736750651607298</v>
      </c>
      <c r="G568" s="14">
        <f t="shared" si="193"/>
        <v>4667</v>
      </c>
      <c r="H568" s="14">
        <f t="shared" si="194"/>
        <v>1700.0000000000005</v>
      </c>
      <c r="I568" s="14">
        <v>1652.4888373342976</v>
      </c>
      <c r="J568" s="10">
        <v>302.635168997669</v>
      </c>
      <c r="K568" s="10">
        <v>43</v>
      </c>
      <c r="L568" s="17">
        <v>345.635168997669</v>
      </c>
      <c r="M568" s="14">
        <f t="shared" si="195"/>
        <v>1998.1240063319665</v>
      </c>
      <c r="N568" s="4">
        <v>157.16666666666663</v>
      </c>
      <c r="O568" s="4">
        <v>811.7093270013664</v>
      </c>
      <c r="P568" s="26">
        <f t="shared" si="196"/>
        <v>2966.9999999999995</v>
      </c>
      <c r="Q568" s="9">
        <v>167.47176742063095</v>
      </c>
      <c r="R568" s="10">
        <v>1485.0170699136668</v>
      </c>
      <c r="S568" s="11">
        <v>1652.4888373342978</v>
      </c>
      <c r="T568" s="12">
        <v>172.35638280524634</v>
      </c>
      <c r="U568" s="10">
        <v>180.03950869208688</v>
      </c>
      <c r="V568" s="66">
        <v>352.3958914973332</v>
      </c>
      <c r="W568" s="51">
        <f t="shared" si="197"/>
        <v>0.4281388485819512</v>
      </c>
      <c r="X568" s="47">
        <f t="shared" si="198"/>
        <v>0.03367616598814369</v>
      </c>
      <c r="Y568" s="47">
        <f t="shared" si="199"/>
        <v>0.1739252896938861</v>
      </c>
      <c r="Z568" s="78">
        <f t="shared" si="200"/>
        <v>0.36425969573601896</v>
      </c>
      <c r="AA568" s="31">
        <f t="shared" si="201"/>
        <v>1</v>
      </c>
      <c r="AB568" s="59">
        <f t="shared" si="202"/>
        <v>0.6357403042639811</v>
      </c>
      <c r="AC568" s="59">
        <f t="shared" si="203"/>
        <v>0.052971576227390176</v>
      </c>
      <c r="AD568" s="59">
        <f t="shared" si="204"/>
        <v>0.2735791462761599</v>
      </c>
      <c r="AE568" s="51">
        <f t="shared" si="205"/>
        <v>0.056444815443421295</v>
      </c>
      <c r="AF568" s="47">
        <f t="shared" si="206"/>
        <v>0.5005113144299518</v>
      </c>
      <c r="AG568" s="52">
        <f t="shared" si="207"/>
        <v>0.11649314762307686</v>
      </c>
      <c r="AH568" s="31">
        <f t="shared" si="208"/>
        <v>0.6734492774964499</v>
      </c>
      <c r="AI568" s="31">
        <f t="shared" si="209"/>
        <v>1</v>
      </c>
      <c r="AJ568" s="31">
        <f t="shared" si="210"/>
        <v>0.72642085372384</v>
      </c>
      <c r="AK568" s="31">
        <f t="shared" si="211"/>
        <v>0.07292133197421688</v>
      </c>
      <c r="AL568" s="31">
        <f t="shared" si="212"/>
        <v>0.9270786680257832</v>
      </c>
      <c r="AM568" s="31"/>
      <c r="AN568" s="17">
        <f t="shared" si="213"/>
        <v>8.867268153824515</v>
      </c>
      <c r="AO568" s="67">
        <f t="shared" si="214"/>
        <v>1.0445769733722137</v>
      </c>
      <c r="AP568" s="75">
        <f t="shared" si="215"/>
        <v>0.10895051429364963</v>
      </c>
      <c r="AQ568" s="80"/>
    </row>
    <row r="569" spans="1:43" ht="12">
      <c r="A569" s="32">
        <v>3</v>
      </c>
      <c r="B569" s="41" t="s">
        <v>1041</v>
      </c>
      <c r="C569" s="46" t="s">
        <v>441</v>
      </c>
      <c r="D569" s="5">
        <v>3144</v>
      </c>
      <c r="E569" s="5">
        <v>3207</v>
      </c>
      <c r="F569" s="82">
        <f t="shared" si="192"/>
        <v>0.020038167938931296</v>
      </c>
      <c r="G569" s="14">
        <f t="shared" si="193"/>
        <v>3175.5</v>
      </c>
      <c r="H569" s="14">
        <f t="shared" si="194"/>
        <v>1088.4999999999995</v>
      </c>
      <c r="I569" s="14">
        <v>1218.8225909688156</v>
      </c>
      <c r="J569" s="10">
        <v>160.91666666666666</v>
      </c>
      <c r="K569" s="10">
        <v>14.5</v>
      </c>
      <c r="L569" s="17">
        <v>175.41666666666666</v>
      </c>
      <c r="M569" s="14">
        <f t="shared" si="195"/>
        <v>1394.2392576354823</v>
      </c>
      <c r="N569" s="4">
        <v>124.75</v>
      </c>
      <c r="O569" s="4">
        <v>568.010742364518</v>
      </c>
      <c r="P569" s="26">
        <f t="shared" si="196"/>
        <v>2087.0000000000005</v>
      </c>
      <c r="Q569" s="9">
        <v>100.4314121913504</v>
      </c>
      <c r="R569" s="10">
        <v>1118.3911787774655</v>
      </c>
      <c r="S569" s="11">
        <v>1218.8225909688158</v>
      </c>
      <c r="T569" s="12">
        <v>100.8814121913504</v>
      </c>
      <c r="U569" s="10">
        <v>170.771914559985</v>
      </c>
      <c r="V569" s="66">
        <v>271.6533267513354</v>
      </c>
      <c r="W569" s="51">
        <f t="shared" si="197"/>
        <v>0.4390613313290765</v>
      </c>
      <c r="X569" s="47">
        <f t="shared" si="198"/>
        <v>0.03928515194457566</v>
      </c>
      <c r="Y569" s="47">
        <f t="shared" si="199"/>
        <v>0.17887285226405858</v>
      </c>
      <c r="Z569" s="78">
        <f t="shared" si="200"/>
        <v>0.3427806644622893</v>
      </c>
      <c r="AA569" s="31">
        <f t="shared" si="201"/>
        <v>1</v>
      </c>
      <c r="AB569" s="59">
        <f t="shared" si="202"/>
        <v>0.6572193355377107</v>
      </c>
      <c r="AC569" s="59">
        <f t="shared" si="203"/>
        <v>0.05977479635840919</v>
      </c>
      <c r="AD569" s="59">
        <f t="shared" si="204"/>
        <v>0.27216614392166644</v>
      </c>
      <c r="AE569" s="51">
        <f t="shared" si="205"/>
        <v>0.04812238245872084</v>
      </c>
      <c r="AF569" s="47">
        <f t="shared" si="206"/>
        <v>0.5358846089015167</v>
      </c>
      <c r="AG569" s="52">
        <f t="shared" si="207"/>
        <v>0.08405206835968693</v>
      </c>
      <c r="AH569" s="31">
        <f t="shared" si="208"/>
        <v>0.6680590597199244</v>
      </c>
      <c r="AI569" s="31">
        <f t="shared" si="209"/>
        <v>1</v>
      </c>
      <c r="AJ569" s="31">
        <f t="shared" si="210"/>
        <v>0.7278338560783335</v>
      </c>
      <c r="AK569" s="31">
        <f t="shared" si="211"/>
        <v>0.08212697974848795</v>
      </c>
      <c r="AL569" s="31">
        <f t="shared" si="212"/>
        <v>0.9178730202515121</v>
      </c>
      <c r="AM569" s="31"/>
      <c r="AN569" s="17">
        <f t="shared" si="213"/>
        <v>11.135870285748966</v>
      </c>
      <c r="AO569" s="67">
        <f t="shared" si="214"/>
        <v>1.6927986122564114</v>
      </c>
      <c r="AP569" s="75">
        <f t="shared" si="215"/>
        <v>0.1401121999422755</v>
      </c>
      <c r="AQ569" s="80"/>
    </row>
    <row r="570" spans="1:43" ht="12">
      <c r="A570" s="32">
        <v>3</v>
      </c>
      <c r="B570" s="41" t="s">
        <v>1100</v>
      </c>
      <c r="C570" s="46" t="s">
        <v>484</v>
      </c>
      <c r="D570" s="5">
        <v>3180</v>
      </c>
      <c r="E570" s="5">
        <v>3176</v>
      </c>
      <c r="F570" s="82">
        <f t="shared" si="192"/>
        <v>-0.0012578616352201257</v>
      </c>
      <c r="G570" s="14">
        <f t="shared" si="193"/>
        <v>3178</v>
      </c>
      <c r="H570" s="14">
        <f t="shared" si="194"/>
        <v>1110.0000000000005</v>
      </c>
      <c r="I570" s="14">
        <v>1169.910177480238</v>
      </c>
      <c r="J570" s="10">
        <v>233.24599567099565</v>
      </c>
      <c r="K570" s="10">
        <v>30.5</v>
      </c>
      <c r="L570" s="17">
        <v>263.7459956709956</v>
      </c>
      <c r="M570" s="14">
        <f t="shared" si="195"/>
        <v>1433.6561731512336</v>
      </c>
      <c r="N570" s="4">
        <v>115.58333333333336</v>
      </c>
      <c r="O570" s="4">
        <v>518.7604935154327</v>
      </c>
      <c r="P570" s="26">
        <f t="shared" si="196"/>
        <v>2067.9999999999995</v>
      </c>
      <c r="Q570" s="9">
        <v>113.77118539686256</v>
      </c>
      <c r="R570" s="10">
        <v>1056.1389920833756</v>
      </c>
      <c r="S570" s="11">
        <v>1169.9101774802382</v>
      </c>
      <c r="T570" s="12">
        <v>116.19479650797368</v>
      </c>
      <c r="U570" s="10">
        <v>164.6331428717487</v>
      </c>
      <c r="V570" s="66">
        <v>280.82793937972235</v>
      </c>
      <c r="W570" s="51">
        <f t="shared" si="197"/>
        <v>0.4511189972156179</v>
      </c>
      <c r="X570" s="47">
        <f t="shared" si="198"/>
        <v>0.03636983427732327</v>
      </c>
      <c r="Y570" s="47">
        <f t="shared" si="199"/>
        <v>0.1632348941206522</v>
      </c>
      <c r="Z570" s="78">
        <f t="shared" si="200"/>
        <v>0.3492762743864067</v>
      </c>
      <c r="AA570" s="31">
        <f t="shared" si="201"/>
        <v>1</v>
      </c>
      <c r="AB570" s="59">
        <f t="shared" si="202"/>
        <v>0.6507237256135933</v>
      </c>
      <c r="AC570" s="59">
        <f t="shared" si="203"/>
        <v>0.05589136041263703</v>
      </c>
      <c r="AD570" s="59">
        <f t="shared" si="204"/>
        <v>0.25085130247361354</v>
      </c>
      <c r="AE570" s="51">
        <f t="shared" si="205"/>
        <v>0.05501507997914051</v>
      </c>
      <c r="AF570" s="47">
        <f t="shared" si="206"/>
        <v>0.510705508744379</v>
      </c>
      <c r="AG570" s="52">
        <f t="shared" si="207"/>
        <v>0.12753674839023002</v>
      </c>
      <c r="AH570" s="31">
        <f t="shared" si="208"/>
        <v>0.6932573371137495</v>
      </c>
      <c r="AI570" s="31">
        <f t="shared" si="209"/>
        <v>1</v>
      </c>
      <c r="AJ570" s="31">
        <f t="shared" si="210"/>
        <v>0.7491486975263865</v>
      </c>
      <c r="AK570" s="31">
        <f t="shared" si="211"/>
        <v>0.07460649747798358</v>
      </c>
      <c r="AL570" s="31">
        <f t="shared" si="212"/>
        <v>0.9253935025220165</v>
      </c>
      <c r="AM570" s="31"/>
      <c r="AN570" s="17">
        <f t="shared" si="213"/>
        <v>9.283009475547756</v>
      </c>
      <c r="AO570" s="67">
        <f t="shared" si="214"/>
        <v>1.4168719066559148</v>
      </c>
      <c r="AP570" s="75">
        <f t="shared" si="215"/>
        <v>0.14072289141576397</v>
      </c>
      <c r="AQ570" s="80"/>
    </row>
    <row r="571" spans="1:43" ht="12">
      <c r="A571" s="32">
        <v>3</v>
      </c>
      <c r="B571" s="41" t="s">
        <v>1125</v>
      </c>
      <c r="C571" s="46" t="s">
        <v>517</v>
      </c>
      <c r="D571" s="5">
        <v>2452</v>
      </c>
      <c r="E571" s="5">
        <v>2493</v>
      </c>
      <c r="F571" s="82">
        <f t="shared" si="192"/>
        <v>0.016721044045676998</v>
      </c>
      <c r="G571" s="14">
        <f t="shared" si="193"/>
        <v>2472.5</v>
      </c>
      <c r="H571" s="14">
        <f t="shared" si="194"/>
        <v>920.5</v>
      </c>
      <c r="I571" s="14">
        <v>840.1379496776235</v>
      </c>
      <c r="J571" s="10">
        <v>111.64285714285714</v>
      </c>
      <c r="K571" s="10">
        <v>14</v>
      </c>
      <c r="L571" s="17">
        <v>125.64285714285714</v>
      </c>
      <c r="M571" s="14">
        <f t="shared" si="195"/>
        <v>965.7808068204806</v>
      </c>
      <c r="N571" s="4">
        <v>139.33333333333331</v>
      </c>
      <c r="O571" s="4">
        <v>446.88585984618607</v>
      </c>
      <c r="P571" s="26">
        <f t="shared" si="196"/>
        <v>1552</v>
      </c>
      <c r="Q571" s="9">
        <v>121.92346906052323</v>
      </c>
      <c r="R571" s="10">
        <v>718.2144806171</v>
      </c>
      <c r="S571" s="11">
        <v>840.1379496776232</v>
      </c>
      <c r="T571" s="12">
        <v>124.44897926460486</v>
      </c>
      <c r="U571" s="10">
        <v>160.4828898443359</v>
      </c>
      <c r="V571" s="66">
        <v>284.93186910894076</v>
      </c>
      <c r="W571" s="51">
        <f t="shared" si="197"/>
        <v>0.3906090219698607</v>
      </c>
      <c r="X571" s="47">
        <f t="shared" si="198"/>
        <v>0.05635321873946747</v>
      </c>
      <c r="Y571" s="47">
        <f t="shared" si="199"/>
        <v>0.1807425115656971</v>
      </c>
      <c r="Z571" s="78">
        <f t="shared" si="200"/>
        <v>0.37229524772497474</v>
      </c>
      <c r="AA571" s="31">
        <f t="shared" si="201"/>
        <v>1</v>
      </c>
      <c r="AB571" s="59">
        <f t="shared" si="202"/>
        <v>0.6277047522750253</v>
      </c>
      <c r="AC571" s="59">
        <f t="shared" si="203"/>
        <v>0.08977663230240548</v>
      </c>
      <c r="AD571" s="59">
        <f t="shared" si="204"/>
        <v>0.2879419200039859</v>
      </c>
      <c r="AE571" s="51">
        <f t="shared" si="205"/>
        <v>0.07855893625033714</v>
      </c>
      <c r="AF571" s="47">
        <f t="shared" si="206"/>
        <v>0.46276706225328607</v>
      </c>
      <c r="AG571" s="52">
        <f t="shared" si="207"/>
        <v>0.08095544918998528</v>
      </c>
      <c r="AH571" s="31">
        <f t="shared" si="208"/>
        <v>0.6222814476936085</v>
      </c>
      <c r="AI571" s="31">
        <f t="shared" si="209"/>
        <v>0.9999999999999999</v>
      </c>
      <c r="AJ571" s="31">
        <f t="shared" si="210"/>
        <v>0.7120580799960141</v>
      </c>
      <c r="AK571" s="31">
        <f t="shared" si="211"/>
        <v>0.1260804909381943</v>
      </c>
      <c r="AL571" s="31">
        <f t="shared" si="212"/>
        <v>0.8739195090618057</v>
      </c>
      <c r="AM571" s="31"/>
      <c r="AN571" s="17">
        <f t="shared" si="213"/>
        <v>5.89069919147868</v>
      </c>
      <c r="AO571" s="67">
        <f t="shared" si="214"/>
        <v>1.2895476587486934</v>
      </c>
      <c r="AP571" s="75">
        <f t="shared" si="215"/>
        <v>0.19101968897597854</v>
      </c>
      <c r="AQ571" s="80"/>
    </row>
    <row r="572" spans="1:43" ht="12">
      <c r="A572" s="32">
        <v>3</v>
      </c>
      <c r="B572" s="41" t="s">
        <v>1137</v>
      </c>
      <c r="C572" s="46" t="s">
        <v>513</v>
      </c>
      <c r="D572" s="5">
        <v>2097</v>
      </c>
      <c r="E572" s="5">
        <v>2074</v>
      </c>
      <c r="F572" s="82">
        <f t="shared" si="192"/>
        <v>-0.010968049594659036</v>
      </c>
      <c r="G572" s="14">
        <f t="shared" si="193"/>
        <v>2085.5</v>
      </c>
      <c r="H572" s="14">
        <f t="shared" si="194"/>
        <v>766.6667434008596</v>
      </c>
      <c r="I572" s="14">
        <v>691.0916331004834</v>
      </c>
      <c r="J572" s="10">
        <v>104.44166666666665</v>
      </c>
      <c r="K572" s="10">
        <v>5.5</v>
      </c>
      <c r="L572" s="17">
        <v>109.94166666666665</v>
      </c>
      <c r="M572" s="14">
        <f t="shared" si="195"/>
        <v>801.03329976715</v>
      </c>
      <c r="N572" s="4">
        <v>104.5</v>
      </c>
      <c r="O572" s="4">
        <v>413.29995683199047</v>
      </c>
      <c r="P572" s="26">
        <f t="shared" si="196"/>
        <v>1318.8332565991404</v>
      </c>
      <c r="Q572" s="9">
        <v>47.52255637673363</v>
      </c>
      <c r="R572" s="10">
        <v>643.5690767237496</v>
      </c>
      <c r="S572" s="11">
        <v>691.0916331004833</v>
      </c>
      <c r="T572" s="12">
        <v>48.52255637673363</v>
      </c>
      <c r="U572" s="10">
        <v>147.36471967154824</v>
      </c>
      <c r="V572" s="66">
        <v>195.88727604828188</v>
      </c>
      <c r="W572" s="51">
        <f t="shared" si="197"/>
        <v>0.38409652350378803</v>
      </c>
      <c r="X572" s="47">
        <f t="shared" si="198"/>
        <v>0.05010788779669144</v>
      </c>
      <c r="Y572" s="47">
        <f t="shared" si="199"/>
        <v>0.19817787429009373</v>
      </c>
      <c r="Z572" s="78">
        <f t="shared" si="200"/>
        <v>0.3676177144094268</v>
      </c>
      <c r="AA572" s="31">
        <f t="shared" si="201"/>
        <v>1</v>
      </c>
      <c r="AB572" s="59">
        <f t="shared" si="202"/>
        <v>0.6323822855905732</v>
      </c>
      <c r="AC572" s="59">
        <f t="shared" si="203"/>
        <v>0.07923670371300227</v>
      </c>
      <c r="AD572" s="59">
        <f t="shared" si="204"/>
        <v>0.31338302606787616</v>
      </c>
      <c r="AE572" s="51">
        <f t="shared" si="205"/>
        <v>0.036033786787633394</v>
      </c>
      <c r="AF572" s="47">
        <f t="shared" si="206"/>
        <v>0.48798365790631754</v>
      </c>
      <c r="AG572" s="52">
        <f t="shared" si="207"/>
        <v>0.08336282552517056</v>
      </c>
      <c r="AH572" s="31">
        <f t="shared" si="208"/>
        <v>0.6073802702191216</v>
      </c>
      <c r="AI572" s="31">
        <f t="shared" si="209"/>
        <v>1</v>
      </c>
      <c r="AJ572" s="31">
        <f t="shared" si="210"/>
        <v>0.6866169739321238</v>
      </c>
      <c r="AK572" s="31">
        <f t="shared" si="211"/>
        <v>0.11540160922505144</v>
      </c>
      <c r="AL572" s="31">
        <f t="shared" si="212"/>
        <v>0.8845983907749486</v>
      </c>
      <c r="AM572" s="31"/>
      <c r="AN572" s="17">
        <f t="shared" si="213"/>
        <v>13.542391777535602</v>
      </c>
      <c r="AO572" s="67">
        <f t="shared" si="214"/>
        <v>3.037035364076758</v>
      </c>
      <c r="AP572" s="75">
        <f t="shared" si="215"/>
        <v>0.21323470378366124</v>
      </c>
      <c r="AQ572" s="80"/>
    </row>
    <row r="573" spans="1:43" ht="12">
      <c r="A573" s="32">
        <v>1</v>
      </c>
      <c r="B573" s="41" t="s">
        <v>805</v>
      </c>
      <c r="C573" s="46" t="s">
        <v>135</v>
      </c>
      <c r="D573" s="5">
        <v>2049</v>
      </c>
      <c r="E573" s="5">
        <v>2076</v>
      </c>
      <c r="F573" s="82">
        <f t="shared" si="192"/>
        <v>0.013177159590043924</v>
      </c>
      <c r="G573" s="14">
        <f t="shared" si="193"/>
        <v>2062.5</v>
      </c>
      <c r="H573" s="14">
        <f t="shared" si="194"/>
        <v>825.916666666667</v>
      </c>
      <c r="I573" s="14">
        <v>695.0436141837358</v>
      </c>
      <c r="J573" s="10">
        <v>154.08333333333326</v>
      </c>
      <c r="K573" s="10">
        <v>26</v>
      </c>
      <c r="L573" s="17">
        <v>180.08333333333326</v>
      </c>
      <c r="M573" s="14">
        <f t="shared" si="195"/>
        <v>875.1269475170691</v>
      </c>
      <c r="N573" s="4">
        <v>34.583333333333336</v>
      </c>
      <c r="O573" s="4">
        <v>326.87305248293063</v>
      </c>
      <c r="P573" s="26">
        <f t="shared" si="196"/>
        <v>1236.583333333333</v>
      </c>
      <c r="Q573" s="9">
        <v>57.57927222462117</v>
      </c>
      <c r="R573" s="10">
        <v>637.4643419591147</v>
      </c>
      <c r="S573" s="11">
        <v>695.0436141837358</v>
      </c>
      <c r="T573" s="12">
        <v>57.57927222462117</v>
      </c>
      <c r="U573" s="10">
        <v>142.37900583064138</v>
      </c>
      <c r="V573" s="66">
        <v>199.95827805526255</v>
      </c>
      <c r="W573" s="51">
        <f t="shared" si="197"/>
        <v>0.4243039745537305</v>
      </c>
      <c r="X573" s="47">
        <f t="shared" si="198"/>
        <v>0.016767676767676768</v>
      </c>
      <c r="Y573" s="47">
        <f t="shared" si="199"/>
        <v>0.15848390423414818</v>
      </c>
      <c r="Z573" s="78">
        <f t="shared" si="200"/>
        <v>0.4004444444444446</v>
      </c>
      <c r="AA573" s="31">
        <f t="shared" si="201"/>
        <v>1</v>
      </c>
      <c r="AB573" s="59">
        <f t="shared" si="202"/>
        <v>0.5995555555555554</v>
      </c>
      <c r="AC573" s="59">
        <f t="shared" si="203"/>
        <v>0.027966844126962744</v>
      </c>
      <c r="AD573" s="59">
        <f t="shared" si="204"/>
        <v>0.26433564457141107</v>
      </c>
      <c r="AE573" s="51">
        <f t="shared" si="205"/>
        <v>0.046563196084335484</v>
      </c>
      <c r="AF573" s="47">
        <f t="shared" si="206"/>
        <v>0.5155045557995402</v>
      </c>
      <c r="AG573" s="52">
        <f t="shared" si="207"/>
        <v>0.1456297594177505</v>
      </c>
      <c r="AH573" s="31">
        <f t="shared" si="208"/>
        <v>0.7076975113016262</v>
      </c>
      <c r="AI573" s="31">
        <f t="shared" si="209"/>
        <v>1</v>
      </c>
      <c r="AJ573" s="31">
        <f t="shared" si="210"/>
        <v>0.735664355428589</v>
      </c>
      <c r="AK573" s="31">
        <f t="shared" si="211"/>
        <v>0.0380157661854768</v>
      </c>
      <c r="AL573" s="31">
        <f t="shared" si="212"/>
        <v>0.9619842338145231</v>
      </c>
      <c r="AM573" s="31"/>
      <c r="AN573" s="17">
        <f t="shared" si="213"/>
        <v>11.071073275680131</v>
      </c>
      <c r="AO573" s="67">
        <f t="shared" si="214"/>
        <v>2.4727475761626496</v>
      </c>
      <c r="AP573" s="75">
        <f t="shared" si="215"/>
        <v>0.2048490237520595</v>
      </c>
      <c r="AQ573" s="80"/>
    </row>
    <row r="574" spans="1:43" ht="12">
      <c r="A574" s="32">
        <v>3</v>
      </c>
      <c r="B574" s="41" t="s">
        <v>1031</v>
      </c>
      <c r="C574" s="46" t="s">
        <v>399</v>
      </c>
      <c r="D574" s="5">
        <v>4096</v>
      </c>
      <c r="E574" s="5">
        <v>4074</v>
      </c>
      <c r="F574" s="82">
        <f t="shared" si="192"/>
        <v>-0.00537109375</v>
      </c>
      <c r="G574" s="14">
        <f t="shared" si="193"/>
        <v>4085</v>
      </c>
      <c r="H574" s="14">
        <f t="shared" si="194"/>
        <v>1343.916666666666</v>
      </c>
      <c r="I574" s="14">
        <v>1536.5510178791133</v>
      </c>
      <c r="J574" s="10">
        <v>267.81704889313585</v>
      </c>
      <c r="K574" s="10">
        <v>18.5</v>
      </c>
      <c r="L574" s="17">
        <v>286.31704889313585</v>
      </c>
      <c r="M574" s="14">
        <f t="shared" si="195"/>
        <v>1822.8680667722492</v>
      </c>
      <c r="N574" s="4">
        <v>176.75</v>
      </c>
      <c r="O574" s="4">
        <v>741.4652665610845</v>
      </c>
      <c r="P574" s="26">
        <f t="shared" si="196"/>
        <v>2741.083333333334</v>
      </c>
      <c r="Q574" s="9">
        <v>115.0013290672515</v>
      </c>
      <c r="R574" s="10">
        <v>1421.5496888118614</v>
      </c>
      <c r="S574" s="11">
        <v>1536.5510178791128</v>
      </c>
      <c r="T574" s="12">
        <v>115.00132906725149</v>
      </c>
      <c r="U574" s="10">
        <v>139.51886404524063</v>
      </c>
      <c r="V574" s="66">
        <v>254.5201931124921</v>
      </c>
      <c r="W574" s="51">
        <f t="shared" si="197"/>
        <v>0.44623453286958364</v>
      </c>
      <c r="X574" s="47">
        <f t="shared" si="198"/>
        <v>0.04326805385556916</v>
      </c>
      <c r="Y574" s="47">
        <f t="shared" si="199"/>
        <v>0.18150924518019204</v>
      </c>
      <c r="Z574" s="78">
        <f t="shared" si="200"/>
        <v>0.3289881680946551</v>
      </c>
      <c r="AA574" s="31">
        <f t="shared" si="201"/>
        <v>1</v>
      </c>
      <c r="AB574" s="59">
        <f t="shared" si="202"/>
        <v>0.6710118319053449</v>
      </c>
      <c r="AC574" s="59">
        <f t="shared" si="203"/>
        <v>0.06448180463928493</v>
      </c>
      <c r="AD574" s="59">
        <f t="shared" si="204"/>
        <v>0.2705008116843405</v>
      </c>
      <c r="AE574" s="51">
        <f t="shared" si="205"/>
        <v>0.04195470005189608</v>
      </c>
      <c r="AF574" s="47">
        <f t="shared" si="206"/>
        <v>0.5186087090184031</v>
      </c>
      <c r="AG574" s="52">
        <f t="shared" si="207"/>
        <v>0.10445397460607514</v>
      </c>
      <c r="AH574" s="31">
        <f t="shared" si="208"/>
        <v>0.6650173836763742</v>
      </c>
      <c r="AI574" s="31">
        <f t="shared" si="209"/>
        <v>0.9999999999999996</v>
      </c>
      <c r="AJ574" s="31">
        <f t="shared" si="210"/>
        <v>0.7294991883156594</v>
      </c>
      <c r="AK574" s="31">
        <f t="shared" si="211"/>
        <v>0.0883918798979982</v>
      </c>
      <c r="AL574" s="31">
        <f t="shared" si="212"/>
        <v>0.9116081201020018</v>
      </c>
      <c r="AM574" s="31"/>
      <c r="AN574" s="17">
        <f t="shared" si="213"/>
        <v>12.361158782613328</v>
      </c>
      <c r="AO574" s="67">
        <f t="shared" si="214"/>
        <v>1.213193492430436</v>
      </c>
      <c r="AP574" s="75">
        <f t="shared" si="215"/>
        <v>0.09080002057973788</v>
      </c>
      <c r="AQ574" s="80"/>
    </row>
    <row r="575" spans="1:43" ht="12">
      <c r="A575" s="32">
        <v>3</v>
      </c>
      <c r="B575" s="41" t="s">
        <v>1079</v>
      </c>
      <c r="C575" s="46" t="s">
        <v>440</v>
      </c>
      <c r="D575" s="5">
        <v>3422</v>
      </c>
      <c r="E575" s="5">
        <v>3482</v>
      </c>
      <c r="F575" s="82">
        <f t="shared" si="192"/>
        <v>0.017533606078316773</v>
      </c>
      <c r="G575" s="14">
        <f t="shared" si="193"/>
        <v>3452</v>
      </c>
      <c r="H575" s="14">
        <f t="shared" si="194"/>
        <v>1140.5</v>
      </c>
      <c r="I575" s="14">
        <v>1124.062976103174</v>
      </c>
      <c r="J575" s="10">
        <v>241.66666666666663</v>
      </c>
      <c r="K575" s="10">
        <v>30.5</v>
      </c>
      <c r="L575" s="17">
        <v>272.16666666666663</v>
      </c>
      <c r="M575" s="14">
        <f t="shared" si="195"/>
        <v>1396.2296427698407</v>
      </c>
      <c r="N575" s="4">
        <v>150</v>
      </c>
      <c r="O575" s="4">
        <v>765.2703572301594</v>
      </c>
      <c r="P575" s="26">
        <f t="shared" si="196"/>
        <v>2311.5</v>
      </c>
      <c r="Q575" s="9">
        <v>127.96204208513012</v>
      </c>
      <c r="R575" s="10">
        <v>996.1009340180435</v>
      </c>
      <c r="S575" s="11">
        <v>1124.0629761031737</v>
      </c>
      <c r="T575" s="12">
        <v>131.21204208513012</v>
      </c>
      <c r="U575" s="10">
        <v>135.58733224858105</v>
      </c>
      <c r="V575" s="66">
        <v>266.79937433371117</v>
      </c>
      <c r="W575" s="51">
        <f t="shared" si="197"/>
        <v>0.4044697690526769</v>
      </c>
      <c r="X575" s="47">
        <f t="shared" si="198"/>
        <v>0.043453070683661645</v>
      </c>
      <c r="Y575" s="47">
        <f t="shared" si="199"/>
        <v>0.22168897949888744</v>
      </c>
      <c r="Z575" s="78">
        <f t="shared" si="200"/>
        <v>0.33038818076477405</v>
      </c>
      <c r="AA575" s="31">
        <f t="shared" si="201"/>
        <v>1</v>
      </c>
      <c r="AB575" s="59">
        <f t="shared" si="202"/>
        <v>0.669611819235226</v>
      </c>
      <c r="AC575" s="59">
        <f t="shared" si="203"/>
        <v>0.06489292667099286</v>
      </c>
      <c r="AD575" s="59">
        <f t="shared" si="204"/>
        <v>0.3310708878348083</v>
      </c>
      <c r="AE575" s="51">
        <f t="shared" si="205"/>
        <v>0.05535887609133901</v>
      </c>
      <c r="AF575" s="47">
        <f t="shared" si="206"/>
        <v>0.43093269912093596</v>
      </c>
      <c r="AG575" s="52">
        <f t="shared" si="207"/>
        <v>0.11774461028192369</v>
      </c>
      <c r="AH575" s="31">
        <f t="shared" si="208"/>
        <v>0.6040361854941987</v>
      </c>
      <c r="AI575" s="31">
        <f t="shared" si="209"/>
        <v>0.9999999999999999</v>
      </c>
      <c r="AJ575" s="31">
        <f t="shared" si="210"/>
        <v>0.6689291121651917</v>
      </c>
      <c r="AK575" s="31">
        <f t="shared" si="211"/>
        <v>0.0970101696739543</v>
      </c>
      <c r="AL575" s="31">
        <f t="shared" si="212"/>
        <v>0.9029898303260457</v>
      </c>
      <c r="AM575" s="31"/>
      <c r="AN575" s="17">
        <f t="shared" si="213"/>
        <v>7.784346965605325</v>
      </c>
      <c r="AO575" s="67">
        <f t="shared" si="214"/>
        <v>1.0333451876361488</v>
      </c>
      <c r="AP575" s="75">
        <f t="shared" si="215"/>
        <v>0.12062254084608866</v>
      </c>
      <c r="AQ575" s="80"/>
    </row>
    <row r="576" spans="1:43" ht="12">
      <c r="A576" s="32">
        <v>3</v>
      </c>
      <c r="B576" s="41" t="s">
        <v>1022</v>
      </c>
      <c r="C576" s="46" t="s">
        <v>433</v>
      </c>
      <c r="D576" s="5">
        <v>4790</v>
      </c>
      <c r="E576" s="5">
        <v>4938</v>
      </c>
      <c r="F576" s="82">
        <f t="shared" si="192"/>
        <v>0.030897703549060542</v>
      </c>
      <c r="G576" s="14">
        <f t="shared" si="193"/>
        <v>4864</v>
      </c>
      <c r="H576" s="14">
        <f t="shared" si="194"/>
        <v>1584.057823129252</v>
      </c>
      <c r="I576" s="14">
        <v>1820.8754286587182</v>
      </c>
      <c r="J576" s="10">
        <v>245.57738095238102</v>
      </c>
      <c r="K576" s="10">
        <v>20.5</v>
      </c>
      <c r="L576" s="17">
        <v>266.077380952381</v>
      </c>
      <c r="M576" s="14">
        <f t="shared" si="195"/>
        <v>2086.9528096110994</v>
      </c>
      <c r="N576" s="4">
        <v>274.25</v>
      </c>
      <c r="O576" s="4">
        <v>918.7393672596484</v>
      </c>
      <c r="P576" s="26">
        <f t="shared" si="196"/>
        <v>3279.942176870748</v>
      </c>
      <c r="Q576" s="9">
        <v>122.42935313534024</v>
      </c>
      <c r="R576" s="10">
        <v>1698.4460755233802</v>
      </c>
      <c r="S576" s="11">
        <v>1820.8754286587205</v>
      </c>
      <c r="T576" s="12">
        <v>123.24185313534024</v>
      </c>
      <c r="U576" s="10">
        <v>128.64548756201626</v>
      </c>
      <c r="V576" s="66">
        <v>251.88734069735648</v>
      </c>
      <c r="W576" s="51">
        <f t="shared" si="197"/>
        <v>0.42906102171280824</v>
      </c>
      <c r="X576" s="47">
        <f t="shared" si="198"/>
        <v>0.05638363486842105</v>
      </c>
      <c r="Y576" s="47">
        <f t="shared" si="199"/>
        <v>0.1888855607030527</v>
      </c>
      <c r="Z576" s="78">
        <f t="shared" si="200"/>
        <v>0.32566978271571795</v>
      </c>
      <c r="AA576" s="31">
        <f t="shared" si="201"/>
        <v>1</v>
      </c>
      <c r="AB576" s="59">
        <f t="shared" si="202"/>
        <v>0.6743302172842821</v>
      </c>
      <c r="AC576" s="59">
        <f t="shared" si="203"/>
        <v>0.08361427891440762</v>
      </c>
      <c r="AD576" s="59">
        <f t="shared" si="204"/>
        <v>0.2801084036597798</v>
      </c>
      <c r="AE576" s="51">
        <f t="shared" si="205"/>
        <v>0.03732668032951265</v>
      </c>
      <c r="AF576" s="47">
        <f t="shared" si="206"/>
        <v>0.5178280542566743</v>
      </c>
      <c r="AG576" s="52">
        <f t="shared" si="207"/>
        <v>0.08112258283962616</v>
      </c>
      <c r="AH576" s="31">
        <f t="shared" si="208"/>
        <v>0.6362773174258132</v>
      </c>
      <c r="AI576" s="31">
        <f t="shared" si="209"/>
        <v>1.0000000000000004</v>
      </c>
      <c r="AJ576" s="31">
        <f t="shared" si="210"/>
        <v>0.7198915963402202</v>
      </c>
      <c r="AK576" s="31">
        <f t="shared" si="211"/>
        <v>0.11614843031851643</v>
      </c>
      <c r="AL576" s="31">
        <f t="shared" si="212"/>
        <v>0.8838515696814836</v>
      </c>
      <c r="AM576" s="31"/>
      <c r="AN576" s="17">
        <f t="shared" si="213"/>
        <v>13.872866531001133</v>
      </c>
      <c r="AO576" s="67">
        <f t="shared" si="214"/>
        <v>1.0438457738925908</v>
      </c>
      <c r="AP576" s="75">
        <f t="shared" si="215"/>
        <v>0.07065035067048937</v>
      </c>
      <c r="AQ576" s="80"/>
    </row>
    <row r="577" spans="1:43" ht="12">
      <c r="A577" s="32">
        <v>3</v>
      </c>
      <c r="B577" s="41" t="s">
        <v>1101</v>
      </c>
      <c r="C577" s="46" t="s">
        <v>492</v>
      </c>
      <c r="D577" s="5">
        <v>2205</v>
      </c>
      <c r="E577" s="5">
        <v>2230</v>
      </c>
      <c r="F577" s="82">
        <f t="shared" si="192"/>
        <v>0.011337868480725623</v>
      </c>
      <c r="G577" s="14">
        <f t="shared" si="193"/>
        <v>2217.5</v>
      </c>
      <c r="H577" s="14">
        <f t="shared" si="194"/>
        <v>766.5</v>
      </c>
      <c r="I577" s="14">
        <v>773.4804181376195</v>
      </c>
      <c r="J577" s="10">
        <v>146.42857142857144</v>
      </c>
      <c r="K577" s="10">
        <v>16</v>
      </c>
      <c r="L577" s="17">
        <v>162.42857142857144</v>
      </c>
      <c r="M577" s="14">
        <f t="shared" si="195"/>
        <v>935.9089895661909</v>
      </c>
      <c r="N577" s="4">
        <v>81.25</v>
      </c>
      <c r="O577" s="4">
        <v>433.841010433809</v>
      </c>
      <c r="P577" s="26">
        <f t="shared" si="196"/>
        <v>1451</v>
      </c>
      <c r="Q577" s="9">
        <v>60.66402251250716</v>
      </c>
      <c r="R577" s="10">
        <v>712.8163956251124</v>
      </c>
      <c r="S577" s="11">
        <v>773.4804181376195</v>
      </c>
      <c r="T577" s="12">
        <v>66.66402251250716</v>
      </c>
      <c r="U577" s="10">
        <v>124.06309994573968</v>
      </c>
      <c r="V577" s="66">
        <v>190.72712245824684</v>
      </c>
      <c r="W577" s="51">
        <f t="shared" si="197"/>
        <v>0.4220559141222958</v>
      </c>
      <c r="X577" s="47">
        <f t="shared" si="198"/>
        <v>0.03664036076662908</v>
      </c>
      <c r="Y577" s="47">
        <f t="shared" si="199"/>
        <v>0.19564419861727575</v>
      </c>
      <c r="Z577" s="78">
        <f t="shared" si="200"/>
        <v>0.34565952649379933</v>
      </c>
      <c r="AA577" s="31">
        <f t="shared" si="201"/>
        <v>1</v>
      </c>
      <c r="AB577" s="59">
        <f t="shared" si="202"/>
        <v>0.6543404735062007</v>
      </c>
      <c r="AC577" s="59">
        <f t="shared" si="203"/>
        <v>0.055995864920744313</v>
      </c>
      <c r="AD577" s="59">
        <f t="shared" si="204"/>
        <v>0.2989944937517636</v>
      </c>
      <c r="AE577" s="51">
        <f t="shared" si="205"/>
        <v>0.041808423509653456</v>
      </c>
      <c r="AF577" s="47">
        <f t="shared" si="206"/>
        <v>0.49125871511034624</v>
      </c>
      <c r="AG577" s="52">
        <f t="shared" si="207"/>
        <v>0.11194250270749238</v>
      </c>
      <c r="AH577" s="31">
        <f t="shared" si="208"/>
        <v>0.6450096413274921</v>
      </c>
      <c r="AI577" s="31">
        <f t="shared" si="209"/>
        <v>1</v>
      </c>
      <c r="AJ577" s="31">
        <f t="shared" si="210"/>
        <v>0.7010055062482363</v>
      </c>
      <c r="AK577" s="31">
        <f t="shared" si="211"/>
        <v>0.07987935104879955</v>
      </c>
      <c r="AL577" s="31">
        <f t="shared" si="212"/>
        <v>0.9201206489512005</v>
      </c>
      <c r="AM577" s="31"/>
      <c r="AN577" s="17">
        <f t="shared" si="213"/>
        <v>11.750232940424455</v>
      </c>
      <c r="AO577" s="67">
        <f t="shared" si="214"/>
        <v>1.861020311555061</v>
      </c>
      <c r="AP577" s="75">
        <f t="shared" si="215"/>
        <v>0.16039591570328038</v>
      </c>
      <c r="AQ577" s="80"/>
    </row>
    <row r="578" spans="1:43" ht="12">
      <c r="A578" s="32">
        <v>3</v>
      </c>
      <c r="B578" s="41" t="s">
        <v>1133</v>
      </c>
      <c r="C578" s="46" t="s">
        <v>516</v>
      </c>
      <c r="D578" s="5">
        <v>3302</v>
      </c>
      <c r="E578" s="5">
        <v>3290</v>
      </c>
      <c r="F578" s="82">
        <f t="shared" si="192"/>
        <v>-0.0036341611144760752</v>
      </c>
      <c r="G578" s="14">
        <f t="shared" si="193"/>
        <v>3296</v>
      </c>
      <c r="H578" s="14">
        <f t="shared" si="194"/>
        <v>1092.5</v>
      </c>
      <c r="I578" s="14">
        <v>1210.5239143357414</v>
      </c>
      <c r="J578" s="10">
        <v>118.52916666666668</v>
      </c>
      <c r="K578" s="10">
        <v>4</v>
      </c>
      <c r="L578" s="17">
        <v>122.52916666666668</v>
      </c>
      <c r="M578" s="14">
        <f t="shared" si="195"/>
        <v>1333.0530810024081</v>
      </c>
      <c r="N578" s="4">
        <v>134.5</v>
      </c>
      <c r="O578" s="4">
        <v>735.9469189975918</v>
      </c>
      <c r="P578" s="26">
        <f t="shared" si="196"/>
        <v>2203.5</v>
      </c>
      <c r="Q578" s="9">
        <v>95.75131049509524</v>
      </c>
      <c r="R578" s="10">
        <v>1114.7726038406463</v>
      </c>
      <c r="S578" s="11">
        <v>1210.5239143357414</v>
      </c>
      <c r="T578" s="12">
        <v>97.75131049509524</v>
      </c>
      <c r="U578" s="10">
        <v>122.8351737435714</v>
      </c>
      <c r="V578" s="66">
        <v>220.58648423866663</v>
      </c>
      <c r="W578" s="51">
        <f t="shared" si="197"/>
        <v>0.40444571632354614</v>
      </c>
      <c r="X578" s="47">
        <f t="shared" si="198"/>
        <v>0.04080703883495146</v>
      </c>
      <c r="Y578" s="47">
        <f t="shared" si="199"/>
        <v>0.22328486620072566</v>
      </c>
      <c r="Z578" s="78">
        <f t="shared" si="200"/>
        <v>0.3314623786407767</v>
      </c>
      <c r="AA578" s="31">
        <f t="shared" si="201"/>
        <v>1</v>
      </c>
      <c r="AB578" s="59">
        <f t="shared" si="202"/>
        <v>0.6685376213592233</v>
      </c>
      <c r="AC578" s="59">
        <f t="shared" si="203"/>
        <v>0.061039255729521215</v>
      </c>
      <c r="AD578" s="59">
        <f t="shared" si="204"/>
        <v>0.3339899791230278</v>
      </c>
      <c r="AE578" s="51">
        <f t="shared" si="205"/>
        <v>0.04345419128436362</v>
      </c>
      <c r="AF578" s="47">
        <f t="shared" si="206"/>
        <v>0.5059099631679811</v>
      </c>
      <c r="AG578" s="52">
        <f t="shared" si="207"/>
        <v>0.05560661069510628</v>
      </c>
      <c r="AH578" s="31">
        <f t="shared" si="208"/>
        <v>0.604970765147451</v>
      </c>
      <c r="AI578" s="31">
        <f t="shared" si="209"/>
        <v>1</v>
      </c>
      <c r="AJ578" s="31">
        <f t="shared" si="210"/>
        <v>0.6660100208769721</v>
      </c>
      <c r="AK578" s="31">
        <f t="shared" si="211"/>
        <v>0.09164915514206147</v>
      </c>
      <c r="AL578" s="31">
        <f t="shared" si="212"/>
        <v>0.9083508448579385</v>
      </c>
      <c r="AM578" s="31"/>
      <c r="AN578" s="17">
        <f t="shared" si="213"/>
        <v>11.642374376669752</v>
      </c>
      <c r="AO578" s="67">
        <f t="shared" si="214"/>
        <v>1.2566089714954232</v>
      </c>
      <c r="AP578" s="75">
        <f t="shared" si="215"/>
        <v>0.10147273613423452</v>
      </c>
      <c r="AQ578" s="80"/>
    </row>
    <row r="579" spans="1:43" ht="12">
      <c r="A579" s="32">
        <v>3</v>
      </c>
      <c r="B579" s="41" t="s">
        <v>1097</v>
      </c>
      <c r="C579" s="46" t="s">
        <v>505</v>
      </c>
      <c r="D579" s="5">
        <v>1618</v>
      </c>
      <c r="E579" s="5">
        <v>1682</v>
      </c>
      <c r="F579" s="82">
        <f aca="true" t="shared" si="216" ref="F579:F591">(E579-D579)/D579</f>
        <v>0.03955500618046971</v>
      </c>
      <c r="G579" s="14">
        <f aca="true" t="shared" si="217" ref="G579:G591">(D579+E579)/2</f>
        <v>1650</v>
      </c>
      <c r="H579" s="14">
        <f>G579-P579</f>
        <v>595.5</v>
      </c>
      <c r="I579" s="14">
        <v>549.0109066276892</v>
      </c>
      <c r="J579" s="10">
        <v>58.83333333333333</v>
      </c>
      <c r="K579" s="10">
        <v>7.5</v>
      </c>
      <c r="L579" s="17">
        <v>66.33333333333333</v>
      </c>
      <c r="M579" s="14">
        <f aca="true" t="shared" si="218" ref="M579:M591">I579+L579</f>
        <v>615.3442399610226</v>
      </c>
      <c r="N579" s="4">
        <v>93.83333333333333</v>
      </c>
      <c r="O579" s="4">
        <v>345.3224267056441</v>
      </c>
      <c r="P579" s="26">
        <f aca="true" t="shared" si="219" ref="P579:P591">SUM(M579:O579)</f>
        <v>1054.5</v>
      </c>
      <c r="Q579" s="9">
        <v>60.69452753692991</v>
      </c>
      <c r="R579" s="10">
        <v>488.31637909075937</v>
      </c>
      <c r="S579" s="11">
        <v>549.0109066276893</v>
      </c>
      <c r="T579" s="12">
        <v>61.78827753692991</v>
      </c>
      <c r="U579" s="10">
        <v>120.98351473251307</v>
      </c>
      <c r="V579" s="66">
        <v>182.77179226944298</v>
      </c>
      <c r="W579" s="51">
        <f aca="true" t="shared" si="220" ref="W579:W591">M579/G579</f>
        <v>0.37293590300668034</v>
      </c>
      <c r="X579" s="47">
        <f aca="true" t="shared" si="221" ref="X579:X591">N579/G579</f>
        <v>0.05686868686868687</v>
      </c>
      <c r="Y579" s="47">
        <f aca="true" t="shared" si="222" ref="Y579:Y591">O579/G579</f>
        <v>0.20928631921554186</v>
      </c>
      <c r="Z579" s="78">
        <f aca="true" t="shared" si="223" ref="Z579:Z591">(G579-P579)/G579</f>
        <v>0.3609090909090909</v>
      </c>
      <c r="AA579" s="31">
        <f aca="true" t="shared" si="224" ref="AA579:AA591">SUM(W579:Z579)</f>
        <v>1</v>
      </c>
      <c r="AB579" s="59">
        <f aca="true" t="shared" si="225" ref="AB579:AB591">P579/G579</f>
        <v>0.639090909090909</v>
      </c>
      <c r="AC579" s="59">
        <f aca="true" t="shared" si="226" ref="AC579:AC591">N579/P579</f>
        <v>0.08898372056266793</v>
      </c>
      <c r="AD579" s="59">
        <f aca="true" t="shared" si="227" ref="AD579:AD591">O579/P579</f>
        <v>0.3274750371793685</v>
      </c>
      <c r="AE579" s="51">
        <f aca="true" t="shared" si="228" ref="AE579:AE591">Q579/P579</f>
        <v>0.05755763635555231</v>
      </c>
      <c r="AF579" s="47">
        <f aca="true" t="shared" si="229" ref="AF579:AF591">R579/P579</f>
        <v>0.46307859562897996</v>
      </c>
      <c r="AG579" s="52">
        <f aca="true" t="shared" si="230" ref="AG579:AG591">L579/P579</f>
        <v>0.06290501027343132</v>
      </c>
      <c r="AH579" s="31">
        <f aca="true" t="shared" si="231" ref="AH579:AH591">SUM(AE579:AG579)</f>
        <v>0.5835412422579636</v>
      </c>
      <c r="AI579" s="31">
        <f aca="true" t="shared" si="232" ref="AI579:AI591">AC579+AD579+AH579</f>
        <v>1</v>
      </c>
      <c r="AJ579" s="31">
        <f aca="true" t="shared" si="233" ref="AJ579:AJ591">(M579+N579)/P579</f>
        <v>0.6725249628206316</v>
      </c>
      <c r="AK579" s="31">
        <f aca="true" t="shared" si="234" ref="AK579:AK591">N579/(M579+N579)</f>
        <v>0.13231288871339736</v>
      </c>
      <c r="AL579" s="31">
        <f aca="true" t="shared" si="235" ref="AL579:AL591">M579/(N579+M579)</f>
        <v>0.8676871112866026</v>
      </c>
      <c r="AM579" s="31"/>
      <c r="AN579" s="17">
        <f aca="true" t="shared" si="236" ref="AN579:AN591">R579/Q579</f>
        <v>8.045476238259548</v>
      </c>
      <c r="AO579" s="67">
        <f aca="true" t="shared" si="237" ref="AO579:AO591">U579/T579</f>
        <v>1.9580334580487873</v>
      </c>
      <c r="AP579" s="75">
        <f aca="true" t="shared" si="238" ref="AP579:AP591">U579/S579</f>
        <v>0.22036632291270272</v>
      </c>
      <c r="AQ579" s="80"/>
    </row>
    <row r="580" spans="1:43" ht="12">
      <c r="A580" s="32">
        <v>3</v>
      </c>
      <c r="B580" s="41" t="s">
        <v>1132</v>
      </c>
      <c r="C580" s="46" t="s">
        <v>508</v>
      </c>
      <c r="D580" s="5">
        <v>4411</v>
      </c>
      <c r="E580" s="5">
        <v>4409</v>
      </c>
      <c r="F580" s="82">
        <f t="shared" si="216"/>
        <v>-0.0004534119247336205</v>
      </c>
      <c r="G580" s="14">
        <f t="shared" si="217"/>
        <v>4410</v>
      </c>
      <c r="H580" s="14">
        <f>G580-P580</f>
        <v>1554.5</v>
      </c>
      <c r="I580" s="14">
        <v>1497.7084845551367</v>
      </c>
      <c r="J580" s="10">
        <v>159.17361111111111</v>
      </c>
      <c r="K580" s="10">
        <v>13.5</v>
      </c>
      <c r="L580" s="17">
        <v>172.67361111111111</v>
      </c>
      <c r="M580" s="14">
        <f t="shared" si="218"/>
        <v>1670.3820956662478</v>
      </c>
      <c r="N580" s="4">
        <v>187.33333333333331</v>
      </c>
      <c r="O580" s="4">
        <v>997.7845710004191</v>
      </c>
      <c r="P580" s="26">
        <f t="shared" si="219"/>
        <v>2855.5</v>
      </c>
      <c r="Q580" s="9">
        <v>117.54164684438267</v>
      </c>
      <c r="R580" s="10">
        <v>1380.1668377107542</v>
      </c>
      <c r="S580" s="11">
        <v>1497.708484555137</v>
      </c>
      <c r="T580" s="12">
        <v>117.54164684438265</v>
      </c>
      <c r="U580" s="10">
        <v>119.90603891406585</v>
      </c>
      <c r="V580" s="66">
        <v>237.4476857584485</v>
      </c>
      <c r="W580" s="51">
        <f t="shared" si="220"/>
        <v>0.3787714502644553</v>
      </c>
      <c r="X580" s="47">
        <f t="shared" si="221"/>
        <v>0.042479213907785335</v>
      </c>
      <c r="Y580" s="47">
        <f t="shared" si="222"/>
        <v>0.22625500476199978</v>
      </c>
      <c r="Z580" s="78">
        <f t="shared" si="223"/>
        <v>0.3524943310657596</v>
      </c>
      <c r="AA580" s="31">
        <f t="shared" si="224"/>
        <v>1</v>
      </c>
      <c r="AB580" s="59">
        <f t="shared" si="225"/>
        <v>0.6475056689342403</v>
      </c>
      <c r="AC580" s="59">
        <f t="shared" si="226"/>
        <v>0.06560438919045117</v>
      </c>
      <c r="AD580" s="59">
        <f t="shared" si="227"/>
        <v>0.3494255195238729</v>
      </c>
      <c r="AE580" s="51">
        <f t="shared" si="228"/>
        <v>0.04116324526155933</v>
      </c>
      <c r="AF580" s="47">
        <f t="shared" si="229"/>
        <v>0.4833363115779213</v>
      </c>
      <c r="AG580" s="52">
        <f t="shared" si="230"/>
        <v>0.060470534446195455</v>
      </c>
      <c r="AH580" s="31">
        <f t="shared" si="231"/>
        <v>0.584970091285676</v>
      </c>
      <c r="AI580" s="31">
        <f t="shared" si="232"/>
        <v>1</v>
      </c>
      <c r="AJ580" s="31">
        <f t="shared" si="233"/>
        <v>0.6505744804761271</v>
      </c>
      <c r="AK580" s="31">
        <f t="shared" si="234"/>
        <v>0.10084070488353336</v>
      </c>
      <c r="AL580" s="31">
        <f t="shared" si="235"/>
        <v>0.8991592951164666</v>
      </c>
      <c r="AM580" s="31"/>
      <c r="AN580" s="17">
        <f t="shared" si="236"/>
        <v>11.741938919215615</v>
      </c>
      <c r="AO580" s="67">
        <f t="shared" si="237"/>
        <v>1.0201153559879375</v>
      </c>
      <c r="AP580" s="75">
        <f t="shared" si="238"/>
        <v>0.08005966458130966</v>
      </c>
      <c r="AQ580" s="80"/>
    </row>
    <row r="581" spans="1:43" ht="12">
      <c r="A581" s="32">
        <v>3</v>
      </c>
      <c r="B581" s="41" t="s">
        <v>936</v>
      </c>
      <c r="C581" s="46" t="s">
        <v>570</v>
      </c>
      <c r="D581" s="5">
        <v>3173</v>
      </c>
      <c r="E581" s="5">
        <v>3202</v>
      </c>
      <c r="F581" s="82">
        <f t="shared" si="216"/>
        <v>0.009139615505830444</v>
      </c>
      <c r="G581" s="14">
        <f t="shared" si="217"/>
        <v>3187.5</v>
      </c>
      <c r="H581" s="14">
        <f>G581-P581</f>
        <v>1108.5</v>
      </c>
      <c r="I581" s="14">
        <v>1156.476203846622</v>
      </c>
      <c r="J581" s="10">
        <v>167.64285714285714</v>
      </c>
      <c r="K581" s="10">
        <v>9.5</v>
      </c>
      <c r="L581" s="17">
        <v>177.14285714285714</v>
      </c>
      <c r="M581" s="14">
        <f t="shared" si="218"/>
        <v>1333.619060989479</v>
      </c>
      <c r="N581" s="4">
        <v>150.5</v>
      </c>
      <c r="O581" s="4">
        <v>594.8809390105209</v>
      </c>
      <c r="P581" s="26">
        <f t="shared" si="219"/>
        <v>2079</v>
      </c>
      <c r="Q581" s="9">
        <v>108.41622253467153</v>
      </c>
      <c r="R581" s="10">
        <v>1048.05998131195</v>
      </c>
      <c r="S581" s="11">
        <v>1156.4762038466215</v>
      </c>
      <c r="T581" s="12">
        <v>108.41622253467155</v>
      </c>
      <c r="U581" s="10">
        <v>117.35584990641503</v>
      </c>
      <c r="V581" s="66">
        <v>225.77207244108658</v>
      </c>
      <c r="W581" s="51">
        <f t="shared" si="220"/>
        <v>0.4183902936437581</v>
      </c>
      <c r="X581" s="47">
        <f t="shared" si="221"/>
        <v>0.047215686274509804</v>
      </c>
      <c r="Y581" s="47">
        <f t="shared" si="222"/>
        <v>0.18662931419937911</v>
      </c>
      <c r="Z581" s="78">
        <f t="shared" si="223"/>
        <v>0.3477647058823529</v>
      </c>
      <c r="AA581" s="31">
        <f t="shared" si="224"/>
        <v>1</v>
      </c>
      <c r="AB581" s="59">
        <f t="shared" si="225"/>
        <v>0.652235294117647</v>
      </c>
      <c r="AC581" s="59">
        <f t="shared" si="226"/>
        <v>0.0723905723905724</v>
      </c>
      <c r="AD581" s="59">
        <f t="shared" si="227"/>
        <v>0.28613801780207837</v>
      </c>
      <c r="AE581" s="51">
        <f t="shared" si="228"/>
        <v>0.05214825518743219</v>
      </c>
      <c r="AF581" s="47">
        <f t="shared" si="229"/>
        <v>0.504117355128403</v>
      </c>
      <c r="AG581" s="52">
        <f t="shared" si="230"/>
        <v>0.08520579949151377</v>
      </c>
      <c r="AH581" s="31">
        <f t="shared" si="231"/>
        <v>0.641471409807349</v>
      </c>
      <c r="AI581" s="31">
        <f t="shared" si="232"/>
        <v>0.9999999999999998</v>
      </c>
      <c r="AJ581" s="31">
        <f t="shared" si="233"/>
        <v>0.7138619821979216</v>
      </c>
      <c r="AK581" s="31">
        <f t="shared" si="234"/>
        <v>0.1014069584819293</v>
      </c>
      <c r="AL581" s="31">
        <f t="shared" si="235"/>
        <v>0.8985930415180707</v>
      </c>
      <c r="AM581" s="31"/>
      <c r="AN581" s="17">
        <f t="shared" si="236"/>
        <v>9.667003302727874</v>
      </c>
      <c r="AO581" s="67">
        <f t="shared" si="237"/>
        <v>1.0824565472098475</v>
      </c>
      <c r="AP581" s="75">
        <f t="shared" si="238"/>
        <v>0.10147709872115919</v>
      </c>
      <c r="AQ581" s="80"/>
    </row>
    <row r="582" spans="1:43" ht="12">
      <c r="A582" s="32">
        <v>3</v>
      </c>
      <c r="B582" s="41" t="s">
        <v>997</v>
      </c>
      <c r="C582" s="46" t="s">
        <v>529</v>
      </c>
      <c r="D582" s="5">
        <v>4764</v>
      </c>
      <c r="E582" s="5">
        <v>4820</v>
      </c>
      <c r="F582" s="82">
        <f t="shared" si="216"/>
        <v>0.011754827875734676</v>
      </c>
      <c r="G582" s="14">
        <f t="shared" si="217"/>
        <v>4792</v>
      </c>
      <c r="H582" s="14">
        <f>G582-P582</f>
        <v>1648.999999999999</v>
      </c>
      <c r="I582" s="14">
        <v>1593.7508492993766</v>
      </c>
      <c r="J582" s="10">
        <v>230.75681818181818</v>
      </c>
      <c r="K582" s="10">
        <v>27</v>
      </c>
      <c r="L582" s="17">
        <v>257.7568181818182</v>
      </c>
      <c r="M582" s="14">
        <f t="shared" si="218"/>
        <v>1851.5076674811949</v>
      </c>
      <c r="N582" s="4">
        <v>366.8333333333333</v>
      </c>
      <c r="O582" s="4">
        <v>924.6589991854725</v>
      </c>
      <c r="P582" s="26">
        <f t="shared" si="219"/>
        <v>3143.000000000001</v>
      </c>
      <c r="Q582" s="9">
        <v>136.26755487737873</v>
      </c>
      <c r="R582" s="10">
        <v>1457.4832944219972</v>
      </c>
      <c r="S582" s="11">
        <v>1593.750849299376</v>
      </c>
      <c r="T582" s="12">
        <v>139.51755487737873</v>
      </c>
      <c r="U582" s="10">
        <v>112.67884380790227</v>
      </c>
      <c r="V582" s="66">
        <v>252.196398685281</v>
      </c>
      <c r="W582" s="51">
        <f t="shared" si="220"/>
        <v>0.38637472192846306</v>
      </c>
      <c r="X582" s="47">
        <f t="shared" si="221"/>
        <v>0.07655119643850862</v>
      </c>
      <c r="Y582" s="47">
        <f t="shared" si="222"/>
        <v>0.19295888964638408</v>
      </c>
      <c r="Z582" s="78">
        <f t="shared" si="223"/>
        <v>0.3441151919866442</v>
      </c>
      <c r="AA582" s="31">
        <f t="shared" si="224"/>
        <v>0.9999999999999999</v>
      </c>
      <c r="AB582" s="59">
        <f t="shared" si="225"/>
        <v>0.6558848080133558</v>
      </c>
      <c r="AC582" s="59">
        <f t="shared" si="226"/>
        <v>0.11671439177007102</v>
      </c>
      <c r="AD582" s="59">
        <f t="shared" si="227"/>
        <v>0.2941963089995139</v>
      </c>
      <c r="AE582" s="51">
        <f t="shared" si="228"/>
        <v>0.04335588764790922</v>
      </c>
      <c r="AF582" s="47">
        <f t="shared" si="229"/>
        <v>0.46372360624307885</v>
      </c>
      <c r="AG582" s="52">
        <f t="shared" si="230"/>
        <v>0.0820098053394267</v>
      </c>
      <c r="AH582" s="31">
        <f t="shared" si="231"/>
        <v>0.5890892992304148</v>
      </c>
      <c r="AI582" s="31">
        <f t="shared" si="232"/>
        <v>0.9999999999999997</v>
      </c>
      <c r="AJ582" s="31">
        <f t="shared" si="233"/>
        <v>0.705803691000486</v>
      </c>
      <c r="AK582" s="31">
        <f t="shared" si="234"/>
        <v>0.16536381611241904</v>
      </c>
      <c r="AL582" s="31">
        <f t="shared" si="235"/>
        <v>0.8346361838875809</v>
      </c>
      <c r="AM582" s="31"/>
      <c r="AN582" s="17">
        <f t="shared" si="236"/>
        <v>10.695747023079143</v>
      </c>
      <c r="AO582" s="67">
        <f t="shared" si="237"/>
        <v>0.8076320138131372</v>
      </c>
      <c r="AP582" s="75">
        <f t="shared" si="238"/>
        <v>0.0707004133409163</v>
      </c>
      <c r="AQ582" s="80"/>
    </row>
    <row r="583" spans="1:43" ht="12">
      <c r="A583" s="32">
        <v>3</v>
      </c>
      <c r="B583" s="41" t="s">
        <v>1034</v>
      </c>
      <c r="C583" s="46" t="s">
        <v>404</v>
      </c>
      <c r="D583" s="5">
        <v>2911</v>
      </c>
      <c r="E583" s="5">
        <v>2937</v>
      </c>
      <c r="F583" s="82">
        <f t="shared" si="216"/>
        <v>0.008931638612160769</v>
      </c>
      <c r="G583" s="14">
        <f t="shared" si="217"/>
        <v>2924</v>
      </c>
      <c r="H583" s="14">
        <f>G583-P583</f>
        <v>964.5000000000005</v>
      </c>
      <c r="I583" s="14">
        <v>1167.379491772587</v>
      </c>
      <c r="J583" s="10">
        <v>130.25</v>
      </c>
      <c r="K583" s="10">
        <v>7.5</v>
      </c>
      <c r="L583" s="17">
        <v>137.75</v>
      </c>
      <c r="M583" s="14">
        <f t="shared" si="218"/>
        <v>1305.129491772587</v>
      </c>
      <c r="N583" s="4">
        <v>133.25</v>
      </c>
      <c r="O583" s="4">
        <v>521.1205082274125</v>
      </c>
      <c r="P583" s="26">
        <f t="shared" si="219"/>
        <v>1959.4999999999995</v>
      </c>
      <c r="Q583" s="9">
        <v>48.39039082610977</v>
      </c>
      <c r="R583" s="10">
        <v>1118.989100946478</v>
      </c>
      <c r="S583" s="11">
        <v>1167.3794917725877</v>
      </c>
      <c r="T583" s="12">
        <v>50.49135236457132</v>
      </c>
      <c r="U583" s="10">
        <v>110.45983581456213</v>
      </c>
      <c r="V583" s="66">
        <v>160.95118817913345</v>
      </c>
      <c r="W583" s="51">
        <f t="shared" si="220"/>
        <v>0.4463507153805017</v>
      </c>
      <c r="X583" s="47">
        <f t="shared" si="221"/>
        <v>0.04557113543091655</v>
      </c>
      <c r="Y583" s="47">
        <f t="shared" si="222"/>
        <v>0.17822178803947078</v>
      </c>
      <c r="Z583" s="78">
        <f t="shared" si="223"/>
        <v>0.329856361149111</v>
      </c>
      <c r="AA583" s="31">
        <f t="shared" si="224"/>
        <v>1</v>
      </c>
      <c r="AB583" s="59">
        <f t="shared" si="225"/>
        <v>0.670143638850889</v>
      </c>
      <c r="AC583" s="59">
        <f t="shared" si="226"/>
        <v>0.0680020413370758</v>
      </c>
      <c r="AD583" s="59">
        <f t="shared" si="227"/>
        <v>0.26594565359908784</v>
      </c>
      <c r="AE583" s="51">
        <f t="shared" si="228"/>
        <v>0.024695274726261693</v>
      </c>
      <c r="AF583" s="47">
        <f t="shared" si="229"/>
        <v>0.5710584847902415</v>
      </c>
      <c r="AG583" s="52">
        <f t="shared" si="230"/>
        <v>0.07029854554733352</v>
      </c>
      <c r="AH583" s="31">
        <f t="shared" si="231"/>
        <v>0.6660523050638366</v>
      </c>
      <c r="AI583" s="31">
        <f t="shared" si="232"/>
        <v>1.0000000000000002</v>
      </c>
      <c r="AJ583" s="31">
        <f t="shared" si="233"/>
        <v>0.7340543464009122</v>
      </c>
      <c r="AK583" s="31">
        <f t="shared" si="234"/>
        <v>0.09263897376330732</v>
      </c>
      <c r="AL583" s="31">
        <f t="shared" si="235"/>
        <v>0.9073610262366927</v>
      </c>
      <c r="AM583" s="31"/>
      <c r="AN583" s="17">
        <f t="shared" si="236"/>
        <v>23.124200525008167</v>
      </c>
      <c r="AO583" s="67">
        <f t="shared" si="237"/>
        <v>2.1876981035681147</v>
      </c>
      <c r="AP583" s="75">
        <f t="shared" si="238"/>
        <v>0.09462204586688108</v>
      </c>
      <c r="AQ583" s="80"/>
    </row>
    <row r="584" spans="1:43" ht="12">
      <c r="A584" s="32">
        <v>3</v>
      </c>
      <c r="B584" s="41" t="s">
        <v>1037</v>
      </c>
      <c r="C584" s="46" t="s">
        <v>420</v>
      </c>
      <c r="D584" s="5">
        <v>2939</v>
      </c>
      <c r="E584" s="5">
        <v>2931</v>
      </c>
      <c r="F584" s="82">
        <f t="shared" si="216"/>
        <v>-0.0027220142905750254</v>
      </c>
      <c r="G584" s="14">
        <f t="shared" si="217"/>
        <v>2935</v>
      </c>
      <c r="H584" s="14">
        <f>G584-P584</f>
        <v>895.5</v>
      </c>
      <c r="I584" s="14">
        <v>1137.2753198766877</v>
      </c>
      <c r="J584" s="10">
        <v>215.77777777777783</v>
      </c>
      <c r="K584" s="10">
        <v>27</v>
      </c>
      <c r="L584" s="17">
        <v>242.77777777777783</v>
      </c>
      <c r="M584" s="14">
        <f t="shared" si="218"/>
        <v>1380.0530976544655</v>
      </c>
      <c r="N584" s="4">
        <v>107.16666666666667</v>
      </c>
      <c r="O584" s="4">
        <v>552.2802356788678</v>
      </c>
      <c r="P584" s="26">
        <f t="shared" si="219"/>
        <v>2039.5</v>
      </c>
      <c r="Q584" s="9">
        <v>63.8120448957017</v>
      </c>
      <c r="R584" s="10">
        <v>1073.463274980986</v>
      </c>
      <c r="S584" s="11">
        <v>1137.2753198766877</v>
      </c>
      <c r="T584" s="12">
        <v>64.9120448957017</v>
      </c>
      <c r="U584" s="10">
        <v>106.89315931073594</v>
      </c>
      <c r="V584" s="66">
        <v>171.80520420643762</v>
      </c>
      <c r="W584" s="51">
        <f t="shared" si="220"/>
        <v>0.47020548472043117</v>
      </c>
      <c r="X584" s="47">
        <f t="shared" si="221"/>
        <v>0.03651334469051675</v>
      </c>
      <c r="Y584" s="47">
        <f t="shared" si="222"/>
        <v>0.1881704380507216</v>
      </c>
      <c r="Z584" s="78">
        <f t="shared" si="223"/>
        <v>0.3051107325383305</v>
      </c>
      <c r="AA584" s="31">
        <f t="shared" si="224"/>
        <v>1</v>
      </c>
      <c r="AB584" s="59">
        <f t="shared" si="225"/>
        <v>0.6948892674616695</v>
      </c>
      <c r="AC584" s="59">
        <f t="shared" si="226"/>
        <v>0.052545558551932665</v>
      </c>
      <c r="AD584" s="59">
        <f t="shared" si="227"/>
        <v>0.27079197630736346</v>
      </c>
      <c r="AE584" s="51">
        <f t="shared" si="228"/>
        <v>0.03128808281230777</v>
      </c>
      <c r="AF584" s="47">
        <f t="shared" si="229"/>
        <v>0.5263364917778799</v>
      </c>
      <c r="AG584" s="52">
        <f t="shared" si="230"/>
        <v>0.11903789055051622</v>
      </c>
      <c r="AH584" s="31">
        <f t="shared" si="231"/>
        <v>0.6766624651407038</v>
      </c>
      <c r="AI584" s="31">
        <f t="shared" si="232"/>
        <v>1</v>
      </c>
      <c r="AJ584" s="31">
        <f t="shared" si="233"/>
        <v>0.7292080236926366</v>
      </c>
      <c r="AK584" s="31">
        <f t="shared" si="234"/>
        <v>0.0720583932769242</v>
      </c>
      <c r="AL584" s="31">
        <f t="shared" si="235"/>
        <v>0.9279416067230758</v>
      </c>
      <c r="AM584" s="31"/>
      <c r="AN584" s="17">
        <f t="shared" si="236"/>
        <v>16.822267280973673</v>
      </c>
      <c r="AO584" s="67">
        <f t="shared" si="237"/>
        <v>1.6467384363331639</v>
      </c>
      <c r="AP584" s="75">
        <f t="shared" si="238"/>
        <v>0.09399057329611807</v>
      </c>
      <c r="AQ584" s="80"/>
    </row>
    <row r="585" spans="1:43" ht="12">
      <c r="A585" s="32">
        <v>1</v>
      </c>
      <c r="B585" s="41" t="s">
        <v>661</v>
      </c>
      <c r="C585" s="46" t="s">
        <v>186</v>
      </c>
      <c r="D585" s="5">
        <v>2133</v>
      </c>
      <c r="E585" s="5">
        <v>2155</v>
      </c>
      <c r="F585" s="82">
        <f t="shared" si="216"/>
        <v>0.010314111579934365</v>
      </c>
      <c r="G585" s="14">
        <f t="shared" si="217"/>
        <v>2144</v>
      </c>
      <c r="H585" s="14">
        <f>G585-P585</f>
        <v>731.0000000000002</v>
      </c>
      <c r="I585" s="14">
        <v>791.0428665376592</v>
      </c>
      <c r="J585" s="10">
        <v>161.375</v>
      </c>
      <c r="K585" s="10">
        <v>21.5</v>
      </c>
      <c r="L585" s="17">
        <v>182.875</v>
      </c>
      <c r="M585" s="14">
        <f t="shared" si="218"/>
        <v>973.9178665376592</v>
      </c>
      <c r="N585" s="4">
        <v>56</v>
      </c>
      <c r="O585" s="4">
        <v>383.08213346234066</v>
      </c>
      <c r="P585" s="26">
        <f t="shared" si="219"/>
        <v>1412.9999999999998</v>
      </c>
      <c r="Q585" s="9">
        <v>83.91185515571541</v>
      </c>
      <c r="R585" s="10">
        <v>707.1310113819437</v>
      </c>
      <c r="S585" s="11">
        <v>791.0428665376592</v>
      </c>
      <c r="T585" s="12">
        <v>87.35897054033079</v>
      </c>
      <c r="U585" s="10">
        <v>106.11752658995817</v>
      </c>
      <c r="V585" s="66">
        <v>193.47649713028898</v>
      </c>
      <c r="W585" s="51">
        <f t="shared" si="220"/>
        <v>0.45425273625823653</v>
      </c>
      <c r="X585" s="47">
        <f t="shared" si="221"/>
        <v>0.026119402985074626</v>
      </c>
      <c r="Y585" s="47">
        <f t="shared" si="222"/>
        <v>0.1786763682193753</v>
      </c>
      <c r="Z585" s="78">
        <f t="shared" si="223"/>
        <v>0.34095149253731355</v>
      </c>
      <c r="AA585" s="31">
        <f t="shared" si="224"/>
        <v>1</v>
      </c>
      <c r="AB585" s="59">
        <f t="shared" si="225"/>
        <v>0.6590485074626865</v>
      </c>
      <c r="AC585" s="59">
        <f t="shared" si="226"/>
        <v>0.03963198867657467</v>
      </c>
      <c r="AD585" s="59">
        <f t="shared" si="227"/>
        <v>0.27111262099245625</v>
      </c>
      <c r="AE585" s="51">
        <f t="shared" si="228"/>
        <v>0.05938560166717299</v>
      </c>
      <c r="AF585" s="47">
        <f t="shared" si="229"/>
        <v>0.5004465756418569</v>
      </c>
      <c r="AG585" s="52">
        <f t="shared" si="230"/>
        <v>0.12942321302193915</v>
      </c>
      <c r="AH585" s="31">
        <f t="shared" si="231"/>
        <v>0.689255390330969</v>
      </c>
      <c r="AI585" s="31">
        <f t="shared" si="232"/>
        <v>1</v>
      </c>
      <c r="AJ585" s="31">
        <f t="shared" si="233"/>
        <v>0.7288873790075437</v>
      </c>
      <c r="AK585" s="31">
        <f t="shared" si="234"/>
        <v>0.05437326782985015</v>
      </c>
      <c r="AL585" s="31">
        <f t="shared" si="235"/>
        <v>0.9456267321701498</v>
      </c>
      <c r="AM585" s="31"/>
      <c r="AN585" s="17">
        <f t="shared" si="236"/>
        <v>8.427069215305979</v>
      </c>
      <c r="AO585" s="67">
        <f t="shared" si="237"/>
        <v>1.2147295914043215</v>
      </c>
      <c r="AP585" s="75">
        <f t="shared" si="238"/>
        <v>0.1341488951849441</v>
      </c>
      <c r="AQ585" s="80"/>
    </row>
    <row r="586" spans="1:43" ht="12">
      <c r="A586" s="32">
        <v>3</v>
      </c>
      <c r="B586" s="41" t="s">
        <v>1045</v>
      </c>
      <c r="C586" s="46" t="s">
        <v>476</v>
      </c>
      <c r="D586" s="5">
        <v>2654</v>
      </c>
      <c r="E586" s="5">
        <v>2694</v>
      </c>
      <c r="F586" s="82">
        <f t="shared" si="216"/>
        <v>0.015071590052750565</v>
      </c>
      <c r="G586" s="14">
        <f t="shared" si="217"/>
        <v>2674</v>
      </c>
      <c r="H586" s="14">
        <f>G586-P586</f>
        <v>925.2916666666667</v>
      </c>
      <c r="I586" s="14">
        <v>946.2945769939145</v>
      </c>
      <c r="J586" s="10">
        <v>147.3125</v>
      </c>
      <c r="K586" s="10">
        <v>12.5</v>
      </c>
      <c r="L586" s="17">
        <v>159.8125</v>
      </c>
      <c r="M586" s="14">
        <f t="shared" si="218"/>
        <v>1106.1070769939145</v>
      </c>
      <c r="N586" s="4">
        <v>139.91666666666669</v>
      </c>
      <c r="O586" s="4">
        <v>502.68458967275205</v>
      </c>
      <c r="P586" s="26">
        <f t="shared" si="219"/>
        <v>1748.7083333333333</v>
      </c>
      <c r="Q586" s="9">
        <v>92.51209743042948</v>
      </c>
      <c r="R586" s="10">
        <v>853.7824795634856</v>
      </c>
      <c r="S586" s="11">
        <v>946.294576993915</v>
      </c>
      <c r="T586" s="12">
        <v>94.84543076376282</v>
      </c>
      <c r="U586" s="10">
        <v>104.64864145814629</v>
      </c>
      <c r="V586" s="66">
        <v>199.4940722219091</v>
      </c>
      <c r="W586" s="51">
        <f t="shared" si="220"/>
        <v>0.413652609197425</v>
      </c>
      <c r="X586" s="47">
        <f t="shared" si="221"/>
        <v>0.05232485664422838</v>
      </c>
      <c r="Y586" s="47">
        <f t="shared" si="222"/>
        <v>0.1879897493166612</v>
      </c>
      <c r="Z586" s="78">
        <f t="shared" si="223"/>
        <v>0.34603278484168537</v>
      </c>
      <c r="AA586" s="31">
        <f t="shared" si="224"/>
        <v>1</v>
      </c>
      <c r="AB586" s="59">
        <f t="shared" si="225"/>
        <v>0.6539672151583146</v>
      </c>
      <c r="AC586" s="59">
        <f t="shared" si="226"/>
        <v>0.08001143701303344</v>
      </c>
      <c r="AD586" s="59">
        <f t="shared" si="227"/>
        <v>0.2874605101895697</v>
      </c>
      <c r="AE586" s="51">
        <f t="shared" si="228"/>
        <v>0.05290310320308579</v>
      </c>
      <c r="AF586" s="47">
        <f t="shared" si="229"/>
        <v>0.4882360673240643</v>
      </c>
      <c r="AG586" s="52">
        <f t="shared" si="230"/>
        <v>0.0913888822702471</v>
      </c>
      <c r="AH586" s="31">
        <f t="shared" si="231"/>
        <v>0.6325280527973972</v>
      </c>
      <c r="AI586" s="31">
        <f t="shared" si="232"/>
        <v>1.0000000000000004</v>
      </c>
      <c r="AJ586" s="31">
        <f t="shared" si="233"/>
        <v>0.7125394898104304</v>
      </c>
      <c r="AK586" s="31">
        <f t="shared" si="234"/>
        <v>0.112290530079</v>
      </c>
      <c r="AL586" s="31">
        <f t="shared" si="235"/>
        <v>0.887709469921</v>
      </c>
      <c r="AM586" s="31"/>
      <c r="AN586" s="17">
        <f t="shared" si="236"/>
        <v>9.228873880040858</v>
      </c>
      <c r="AO586" s="67">
        <f t="shared" si="237"/>
        <v>1.1033598626253374</v>
      </c>
      <c r="AP586" s="75">
        <f t="shared" si="238"/>
        <v>0.11058780637904808</v>
      </c>
      <c r="AQ586" s="80"/>
    </row>
    <row r="587" spans="1:43" ht="12">
      <c r="A587" s="32">
        <v>3</v>
      </c>
      <c r="B587" s="41" t="s">
        <v>999</v>
      </c>
      <c r="C587" s="46" t="s">
        <v>533</v>
      </c>
      <c r="D587" s="5">
        <v>2876</v>
      </c>
      <c r="E587" s="5">
        <v>2885</v>
      </c>
      <c r="F587" s="82">
        <f t="shared" si="216"/>
        <v>0.003129346314325452</v>
      </c>
      <c r="G587" s="14">
        <f t="shared" si="217"/>
        <v>2880.5</v>
      </c>
      <c r="H587" s="14">
        <f>G587-P587</f>
        <v>1062.4999999999998</v>
      </c>
      <c r="I587" s="14">
        <v>843.8178777334708</v>
      </c>
      <c r="J587" s="10">
        <v>152.79166666666669</v>
      </c>
      <c r="K587" s="10">
        <v>25.5</v>
      </c>
      <c r="L587" s="17">
        <v>178.29166666666669</v>
      </c>
      <c r="M587" s="14">
        <f t="shared" si="218"/>
        <v>1022.1095444001376</v>
      </c>
      <c r="N587" s="4">
        <v>175.5</v>
      </c>
      <c r="O587" s="4">
        <v>620.3904555998627</v>
      </c>
      <c r="P587" s="26">
        <f t="shared" si="219"/>
        <v>1818.0000000000002</v>
      </c>
      <c r="Q587" s="9">
        <v>109.68081504452125</v>
      </c>
      <c r="R587" s="10">
        <v>734.1370626889498</v>
      </c>
      <c r="S587" s="11">
        <v>843.817877733471</v>
      </c>
      <c r="T587" s="12">
        <v>111.71471334960599</v>
      </c>
      <c r="U587" s="10">
        <v>103.89816922148133</v>
      </c>
      <c r="V587" s="66">
        <v>215.6128825710873</v>
      </c>
      <c r="W587" s="51">
        <f t="shared" si="220"/>
        <v>0.3548375436209469</v>
      </c>
      <c r="X587" s="47">
        <f t="shared" si="221"/>
        <v>0.06092692240930394</v>
      </c>
      <c r="Y587" s="47">
        <f t="shared" si="222"/>
        <v>0.215375960978949</v>
      </c>
      <c r="Z587" s="78">
        <f t="shared" si="223"/>
        <v>0.36885957299080013</v>
      </c>
      <c r="AA587" s="31">
        <f t="shared" si="224"/>
        <v>1</v>
      </c>
      <c r="AB587" s="59">
        <f t="shared" si="225"/>
        <v>0.6311404270091999</v>
      </c>
      <c r="AC587" s="59">
        <f t="shared" si="226"/>
        <v>0.09653465346534652</v>
      </c>
      <c r="AD587" s="59">
        <f t="shared" si="227"/>
        <v>0.3412488754674712</v>
      </c>
      <c r="AE587" s="51">
        <f t="shared" si="228"/>
        <v>0.060330481322618944</v>
      </c>
      <c r="AF587" s="47">
        <f t="shared" si="229"/>
        <v>0.4038157660555279</v>
      </c>
      <c r="AG587" s="52">
        <f t="shared" si="230"/>
        <v>0.09807022368903556</v>
      </c>
      <c r="AH587" s="31">
        <f t="shared" si="231"/>
        <v>0.5622164710671824</v>
      </c>
      <c r="AI587" s="31">
        <f t="shared" si="232"/>
        <v>1</v>
      </c>
      <c r="AJ587" s="31">
        <f t="shared" si="233"/>
        <v>0.6587511245325288</v>
      </c>
      <c r="AK587" s="31">
        <f t="shared" si="234"/>
        <v>0.14654191829099442</v>
      </c>
      <c r="AL587" s="31">
        <f t="shared" si="235"/>
        <v>0.8534580817090056</v>
      </c>
      <c r="AM587" s="31"/>
      <c r="AN587" s="17">
        <f t="shared" si="236"/>
        <v>6.69339539819203</v>
      </c>
      <c r="AO587" s="67">
        <f t="shared" si="237"/>
        <v>0.9300312027506784</v>
      </c>
      <c r="AP587" s="75">
        <f t="shared" si="238"/>
        <v>0.12312866551317449</v>
      </c>
      <c r="AQ587" s="80"/>
    </row>
    <row r="588" spans="1:43" ht="12">
      <c r="A588" s="32">
        <v>3</v>
      </c>
      <c r="B588" s="41" t="s">
        <v>1118</v>
      </c>
      <c r="C588" s="46" t="s">
        <v>488</v>
      </c>
      <c r="D588" s="5">
        <v>1382</v>
      </c>
      <c r="E588" s="5">
        <v>1405</v>
      </c>
      <c r="F588" s="82">
        <f t="shared" si="216"/>
        <v>0.016642547033285094</v>
      </c>
      <c r="G588" s="14">
        <f t="shared" si="217"/>
        <v>1393.5</v>
      </c>
      <c r="H588" s="14">
        <f>G588-P588</f>
        <v>535</v>
      </c>
      <c r="I588" s="14">
        <v>417.12695892698787</v>
      </c>
      <c r="J588" s="10">
        <v>106</v>
      </c>
      <c r="K588" s="10">
        <v>9</v>
      </c>
      <c r="L588" s="17">
        <v>115</v>
      </c>
      <c r="M588" s="14">
        <f t="shared" si="218"/>
        <v>532.1269589269879</v>
      </c>
      <c r="N588" s="4">
        <v>52.583333333333336</v>
      </c>
      <c r="O588" s="4">
        <v>273.78970773967876</v>
      </c>
      <c r="P588" s="26">
        <f t="shared" si="219"/>
        <v>858.5</v>
      </c>
      <c r="Q588" s="9">
        <v>56.73871408564623</v>
      </c>
      <c r="R588" s="10">
        <v>360.3882448413416</v>
      </c>
      <c r="S588" s="11">
        <v>417.1269589269878</v>
      </c>
      <c r="T588" s="12">
        <v>59.11371408564622</v>
      </c>
      <c r="U588" s="10">
        <v>69.9389311014934</v>
      </c>
      <c r="V588" s="66">
        <v>129.0526451871396</v>
      </c>
      <c r="W588" s="51">
        <f t="shared" si="220"/>
        <v>0.38186362319841255</v>
      </c>
      <c r="X588" s="47">
        <f t="shared" si="221"/>
        <v>0.03773472072718575</v>
      </c>
      <c r="Y588" s="47">
        <f t="shared" si="222"/>
        <v>0.19647628829542788</v>
      </c>
      <c r="Z588" s="78">
        <f t="shared" si="223"/>
        <v>0.3839253677789738</v>
      </c>
      <c r="AA588" s="31">
        <f t="shared" si="224"/>
        <v>1</v>
      </c>
      <c r="AB588" s="59">
        <f t="shared" si="225"/>
        <v>0.6160746322210262</v>
      </c>
      <c r="AC588" s="59">
        <f t="shared" si="226"/>
        <v>0.061250242671325957</v>
      </c>
      <c r="AD588" s="59">
        <f t="shared" si="227"/>
        <v>0.3189163747695734</v>
      </c>
      <c r="AE588" s="51">
        <f t="shared" si="228"/>
        <v>0.06609052310500435</v>
      </c>
      <c r="AF588" s="47">
        <f t="shared" si="229"/>
        <v>0.4197882875263152</v>
      </c>
      <c r="AG588" s="52">
        <f t="shared" si="230"/>
        <v>0.133954571927781</v>
      </c>
      <c r="AH588" s="31">
        <f t="shared" si="231"/>
        <v>0.6198333825591006</v>
      </c>
      <c r="AI588" s="31">
        <f t="shared" si="232"/>
        <v>1</v>
      </c>
      <c r="AJ588" s="31">
        <f t="shared" si="233"/>
        <v>0.6810836252304266</v>
      </c>
      <c r="AK588" s="31">
        <f t="shared" si="234"/>
        <v>0.08993057592686003</v>
      </c>
      <c r="AL588" s="31">
        <f t="shared" si="235"/>
        <v>0.91006942407314</v>
      </c>
      <c r="AM588" s="31"/>
      <c r="AN588" s="17">
        <f t="shared" si="236"/>
        <v>6.3517168242012145</v>
      </c>
      <c r="AO588" s="67">
        <f t="shared" si="237"/>
        <v>1.1831253065940532</v>
      </c>
      <c r="AP588" s="75">
        <f t="shared" si="238"/>
        <v>0.1676682113316373</v>
      </c>
      <c r="AQ588" s="80"/>
    </row>
    <row r="589" spans="1:43" ht="12">
      <c r="A589" s="32">
        <v>1</v>
      </c>
      <c r="B589" s="41" t="s">
        <v>740</v>
      </c>
      <c r="C589" s="46" t="s">
        <v>280</v>
      </c>
      <c r="D589" s="5">
        <v>950</v>
      </c>
      <c r="E589" s="5">
        <v>945</v>
      </c>
      <c r="F589" s="82">
        <f t="shared" si="216"/>
        <v>-0.005263157894736842</v>
      </c>
      <c r="G589" s="14">
        <f t="shared" si="217"/>
        <v>947.5</v>
      </c>
      <c r="H589" s="14">
        <f>G589-P589</f>
        <v>336.75</v>
      </c>
      <c r="I589" s="14">
        <v>302.61723831723833</v>
      </c>
      <c r="J589" s="10">
        <v>40.5</v>
      </c>
      <c r="K589" s="10">
        <v>17</v>
      </c>
      <c r="L589" s="17">
        <v>57.5</v>
      </c>
      <c r="M589" s="14">
        <f t="shared" si="218"/>
        <v>360.11723831723833</v>
      </c>
      <c r="N589" s="4">
        <v>45.75</v>
      </c>
      <c r="O589" s="4">
        <v>204.88276168276172</v>
      </c>
      <c r="P589" s="26">
        <f t="shared" si="219"/>
        <v>610.75</v>
      </c>
      <c r="Q589" s="9">
        <v>15.611617721777357</v>
      </c>
      <c r="R589" s="10">
        <v>286.6306205954609</v>
      </c>
      <c r="S589" s="11">
        <v>302.2422383172383</v>
      </c>
      <c r="T589" s="12">
        <v>15.611617721777357</v>
      </c>
      <c r="U589" s="10">
        <v>57.34639061858726</v>
      </c>
      <c r="V589" s="66">
        <v>72.95800834036461</v>
      </c>
      <c r="W589" s="51">
        <f t="shared" si="220"/>
        <v>0.38007096392320666</v>
      </c>
      <c r="X589" s="47">
        <f t="shared" si="221"/>
        <v>0.04828496042216359</v>
      </c>
      <c r="Y589" s="47">
        <f t="shared" si="222"/>
        <v>0.21623510467837648</v>
      </c>
      <c r="Z589" s="78">
        <f t="shared" si="223"/>
        <v>0.3554089709762533</v>
      </c>
      <c r="AA589" s="31">
        <f t="shared" si="224"/>
        <v>1</v>
      </c>
      <c r="AB589" s="59">
        <f t="shared" si="225"/>
        <v>0.6445910290237467</v>
      </c>
      <c r="AC589" s="59">
        <f t="shared" si="226"/>
        <v>0.07490790012279984</v>
      </c>
      <c r="AD589" s="59">
        <f t="shared" si="227"/>
        <v>0.33546092784733805</v>
      </c>
      <c r="AE589" s="51">
        <f t="shared" si="228"/>
        <v>0.025561388001272792</v>
      </c>
      <c r="AF589" s="47">
        <f t="shared" si="229"/>
        <v>0.46930924370930976</v>
      </c>
      <c r="AG589" s="52">
        <f t="shared" si="230"/>
        <v>0.09414654113794516</v>
      </c>
      <c r="AH589" s="31">
        <f t="shared" si="231"/>
        <v>0.5890171728485277</v>
      </c>
      <c r="AI589" s="31">
        <f t="shared" si="232"/>
        <v>0.9993860008186657</v>
      </c>
      <c r="AJ589" s="31">
        <f t="shared" si="233"/>
        <v>0.6645390721526621</v>
      </c>
      <c r="AK589" s="31">
        <f t="shared" si="234"/>
        <v>0.11272158893554347</v>
      </c>
      <c r="AL589" s="31">
        <f t="shared" si="235"/>
        <v>0.8872784110644565</v>
      </c>
      <c r="AM589" s="31"/>
      <c r="AN589" s="17">
        <f t="shared" si="236"/>
        <v>18.360084502685893</v>
      </c>
      <c r="AO589" s="67">
        <f t="shared" si="237"/>
        <v>3.6733150683411986</v>
      </c>
      <c r="AP589" s="75">
        <f t="shared" si="238"/>
        <v>0.18973652040783118</v>
      </c>
      <c r="AQ589" s="80"/>
    </row>
    <row r="590" spans="1:43" ht="12">
      <c r="A590" s="32">
        <v>3</v>
      </c>
      <c r="B590" s="41" t="s">
        <v>1119</v>
      </c>
      <c r="C590" s="46" t="s">
        <v>496</v>
      </c>
      <c r="D590" s="5">
        <v>1563</v>
      </c>
      <c r="E590" s="5">
        <v>1557</v>
      </c>
      <c r="F590" s="82">
        <f t="shared" si="216"/>
        <v>-0.003838771593090211</v>
      </c>
      <c r="G590" s="14">
        <f t="shared" si="217"/>
        <v>1560</v>
      </c>
      <c r="H590" s="14">
        <f>G590-P590</f>
        <v>569.9128304039773</v>
      </c>
      <c r="I590" s="14">
        <v>472.88671290457165</v>
      </c>
      <c r="J590" s="10">
        <v>84.24545454545455</v>
      </c>
      <c r="K590" s="10">
        <v>10.5</v>
      </c>
      <c r="L590" s="17">
        <v>94.74545454545455</v>
      </c>
      <c r="M590" s="14">
        <f t="shared" si="218"/>
        <v>567.6321674500261</v>
      </c>
      <c r="N590" s="4">
        <v>85.25</v>
      </c>
      <c r="O590" s="4">
        <v>337.20500214599656</v>
      </c>
      <c r="P590" s="26">
        <f t="shared" si="219"/>
        <v>990.0871695960227</v>
      </c>
      <c r="Q590" s="9">
        <v>49.18016227724363</v>
      </c>
      <c r="R590" s="10">
        <v>423.081550627328</v>
      </c>
      <c r="S590" s="11">
        <v>472.26171290457165</v>
      </c>
      <c r="T590" s="12">
        <v>50.18016227724363</v>
      </c>
      <c r="U590" s="10">
        <v>49.75924500569694</v>
      </c>
      <c r="V590" s="66">
        <v>99.93940728294058</v>
      </c>
      <c r="W590" s="51">
        <f t="shared" si="220"/>
        <v>0.36386677400642703</v>
      </c>
      <c r="X590" s="47">
        <f t="shared" si="221"/>
        <v>0.0546474358974359</v>
      </c>
      <c r="Y590" s="47">
        <f t="shared" si="222"/>
        <v>0.2161570526576901</v>
      </c>
      <c r="Z590" s="78">
        <f t="shared" si="223"/>
        <v>0.36532873743844696</v>
      </c>
      <c r="AA590" s="31">
        <f t="shared" si="224"/>
        <v>1</v>
      </c>
      <c r="AB590" s="59">
        <f t="shared" si="225"/>
        <v>0.634671262561553</v>
      </c>
      <c r="AC590" s="59">
        <f t="shared" si="226"/>
        <v>0.08610352968697077</v>
      </c>
      <c r="AD590" s="59">
        <f t="shared" si="227"/>
        <v>0.34058112507768745</v>
      </c>
      <c r="AE590" s="51">
        <f t="shared" si="228"/>
        <v>0.04967255791963269</v>
      </c>
      <c r="AF590" s="47">
        <f t="shared" si="229"/>
        <v>0.42731747629853095</v>
      </c>
      <c r="AG590" s="52">
        <f t="shared" si="230"/>
        <v>0.09569405346815349</v>
      </c>
      <c r="AH590" s="31">
        <f t="shared" si="231"/>
        <v>0.5726840876863172</v>
      </c>
      <c r="AI590" s="31">
        <f t="shared" si="232"/>
        <v>0.9993687424509754</v>
      </c>
      <c r="AJ590" s="31">
        <f t="shared" si="233"/>
        <v>0.6594188749223125</v>
      </c>
      <c r="AK590" s="31">
        <f t="shared" si="234"/>
        <v>0.13057486365872495</v>
      </c>
      <c r="AL590" s="31">
        <f t="shared" si="235"/>
        <v>0.869425136341275</v>
      </c>
      <c r="AM590" s="31"/>
      <c r="AN590" s="17">
        <f t="shared" si="236"/>
        <v>8.602687161589419</v>
      </c>
      <c r="AO590" s="67">
        <f t="shared" si="237"/>
        <v>0.9916118790285863</v>
      </c>
      <c r="AP590" s="75">
        <f t="shared" si="238"/>
        <v>0.1053637075503337</v>
      </c>
      <c r="AQ590" s="80"/>
    </row>
    <row r="591" spans="1:43" ht="12">
      <c r="A591" s="32">
        <v>1</v>
      </c>
      <c r="B591" s="41" t="s">
        <v>876</v>
      </c>
      <c r="C591" s="46" t="s">
        <v>88</v>
      </c>
      <c r="D591" s="5">
        <v>80</v>
      </c>
      <c r="E591" s="5">
        <v>85</v>
      </c>
      <c r="F591" s="82">
        <f t="shared" si="216"/>
        <v>0.0625</v>
      </c>
      <c r="G591" s="14">
        <f t="shared" si="217"/>
        <v>82.5</v>
      </c>
      <c r="H591" s="14">
        <f>G591-P591</f>
        <v>24.541666666666664</v>
      </c>
      <c r="I591" s="14">
        <v>30.29212454212454</v>
      </c>
      <c r="J591" s="10">
        <v>10.5</v>
      </c>
      <c r="K591" s="10">
        <v>1</v>
      </c>
      <c r="L591" s="17">
        <v>11.5</v>
      </c>
      <c r="M591" s="14">
        <f t="shared" si="218"/>
        <v>41.79212454212454</v>
      </c>
      <c r="N591" s="4">
        <v>1.0833333333333333</v>
      </c>
      <c r="O591" s="4">
        <v>15.082875457875458</v>
      </c>
      <c r="P591" s="26">
        <f t="shared" si="219"/>
        <v>57.958333333333336</v>
      </c>
      <c r="Q591" s="9">
        <v>2.417124542124542</v>
      </c>
      <c r="R591" s="10">
        <v>27.875</v>
      </c>
      <c r="S591" s="11">
        <v>30.29212454212454</v>
      </c>
      <c r="T591" s="12">
        <v>2.417124542124542</v>
      </c>
      <c r="U591" s="10">
        <v>4.1924812658556965</v>
      </c>
      <c r="V591" s="66">
        <v>6.6096058079802384</v>
      </c>
      <c r="W591" s="51">
        <f t="shared" si="220"/>
        <v>0.5065712065712066</v>
      </c>
      <c r="X591" s="47">
        <f t="shared" si="221"/>
        <v>0.013131313131313131</v>
      </c>
      <c r="Y591" s="47">
        <f t="shared" si="222"/>
        <v>0.18282273282273281</v>
      </c>
      <c r="Z591" s="78">
        <f t="shared" si="223"/>
        <v>0.29747474747474745</v>
      </c>
      <c r="AA591" s="31">
        <f t="shared" si="224"/>
        <v>1</v>
      </c>
      <c r="AB591" s="59">
        <f t="shared" si="225"/>
        <v>0.7025252525252526</v>
      </c>
      <c r="AC591" s="59">
        <f t="shared" si="226"/>
        <v>0.018691588785046728</v>
      </c>
      <c r="AD591" s="59">
        <f t="shared" si="227"/>
        <v>0.26023652838893674</v>
      </c>
      <c r="AE591" s="51">
        <f t="shared" si="228"/>
        <v>0.04170452121566427</v>
      </c>
      <c r="AF591" s="47">
        <f t="shared" si="229"/>
        <v>0.4809489575844716</v>
      </c>
      <c r="AG591" s="52">
        <f t="shared" si="230"/>
        <v>0.19841840402588065</v>
      </c>
      <c r="AH591" s="31">
        <f t="shared" si="231"/>
        <v>0.7210718828260165</v>
      </c>
      <c r="AI591" s="31">
        <f t="shared" si="232"/>
        <v>1</v>
      </c>
      <c r="AJ591" s="31">
        <f t="shared" si="233"/>
        <v>0.7397634716110633</v>
      </c>
      <c r="AK591" s="31">
        <f t="shared" si="234"/>
        <v>0.02526697992310978</v>
      </c>
      <c r="AL591" s="31">
        <f t="shared" si="235"/>
        <v>0.9747330200768901</v>
      </c>
      <c r="AM591" s="59"/>
      <c r="AN591" s="45">
        <f t="shared" si="236"/>
        <v>11.53229778367115</v>
      </c>
      <c r="AO591" s="67">
        <f t="shared" si="237"/>
        <v>1.7344912075447703</v>
      </c>
      <c r="AP591" s="75">
        <f t="shared" si="238"/>
        <v>0.13840169117308326</v>
      </c>
      <c r="AQ591" s="80"/>
    </row>
    <row r="592" spans="6:42" ht="12">
      <c r="F592" s="83"/>
      <c r="H592" s="5"/>
      <c r="J592" s="10"/>
      <c r="K592" s="10"/>
      <c r="L592" s="13"/>
      <c r="W592" s="29"/>
      <c r="X592" s="29"/>
      <c r="Y592" s="29"/>
      <c r="Z592" s="28"/>
      <c r="AA592" s="29"/>
      <c r="AB592" s="44"/>
      <c r="AC592" s="44"/>
      <c r="AD592" s="44"/>
      <c r="AH592" s="2"/>
      <c r="AI592" s="2"/>
      <c r="AJ592" s="2"/>
      <c r="AK592" s="2"/>
      <c r="AL592" s="2"/>
      <c r="AM592" s="2"/>
      <c r="AN592" s="13"/>
      <c r="AO592" s="71"/>
      <c r="AP592" s="76"/>
    </row>
    <row r="593" spans="1:43" ht="12">
      <c r="A593" s="34"/>
      <c r="B593" s="34"/>
      <c r="C593" s="38" t="s">
        <v>1183</v>
      </c>
      <c r="D593" s="23">
        <f aca="true" t="shared" si="239" ref="D593:V593">SUM(D3:D591)</f>
        <v>10839905</v>
      </c>
      <c r="E593" s="24">
        <f t="shared" si="239"/>
        <v>10951266</v>
      </c>
      <c r="F593" s="84">
        <f>(E593-D593)/D593</f>
        <v>0.010273245014601144</v>
      </c>
      <c r="G593" s="22">
        <f t="shared" si="239"/>
        <v>10895585.5</v>
      </c>
      <c r="H593" s="22">
        <f>G593-P593</f>
        <v>3715385.360232951</v>
      </c>
      <c r="I593" s="23">
        <f t="shared" si="239"/>
        <v>3709381.714779235</v>
      </c>
      <c r="J593" s="25">
        <f>SUM(J3:J591)</f>
        <v>619478.6607414403</v>
      </c>
      <c r="K593" s="21">
        <f>SUM(K3:K591)</f>
        <v>63968.56271645022</v>
      </c>
      <c r="L593" s="20">
        <f>SUM(L3:L591)</f>
        <v>683447.2234578906</v>
      </c>
      <c r="M593" s="23">
        <f>I593+L593</f>
        <v>4392828.938237125</v>
      </c>
      <c r="N593" s="23">
        <f t="shared" si="239"/>
        <v>567191.666666666</v>
      </c>
      <c r="O593" s="23">
        <f t="shared" si="239"/>
        <v>2220179.5348632582</v>
      </c>
      <c r="P593" s="25">
        <f>SUM(M593:O593)</f>
        <v>7180200.139767049</v>
      </c>
      <c r="Q593" s="25">
        <f t="shared" si="239"/>
        <v>969183.4867490986</v>
      </c>
      <c r="R593" s="21">
        <f t="shared" si="239"/>
        <v>2740196.2280301377</v>
      </c>
      <c r="S593" s="18">
        <f t="shared" si="239"/>
        <v>3709379.714779235</v>
      </c>
      <c r="T593" s="25">
        <f t="shared" si="239"/>
        <v>976169.4203861798</v>
      </c>
      <c r="U593" s="21">
        <f t="shared" si="239"/>
        <v>2736856.160471254</v>
      </c>
      <c r="V593" s="25">
        <f t="shared" si="239"/>
        <v>3713025.5808574297</v>
      </c>
      <c r="W593" s="60">
        <f>M593/G593</f>
        <v>0.40317511511768916</v>
      </c>
      <c r="X593" s="65">
        <f>N593/G593</f>
        <v>0.052057015813116794</v>
      </c>
      <c r="Y593" s="63">
        <f>O593/G593</f>
        <v>0.20376872219150208</v>
      </c>
      <c r="Z593" s="49">
        <f>(G593-P593)/G593</f>
        <v>0.340999146877692</v>
      </c>
      <c r="AA593" s="60">
        <f>SUM(W593:Z593)</f>
        <v>1</v>
      </c>
      <c r="AB593" s="60">
        <f>P593/G593</f>
        <v>0.659000853122308</v>
      </c>
      <c r="AC593" s="60">
        <f>N593/P593</f>
        <v>0.0789938519297413</v>
      </c>
      <c r="AD593" s="60">
        <f>O593/P593</f>
        <v>0.3092085863410611</v>
      </c>
      <c r="AE593" s="48">
        <f>Q593/P593</f>
        <v>0.1349800100113285</v>
      </c>
      <c r="AF593" s="49">
        <f>R593/P593</f>
        <v>0.38163229084016026</v>
      </c>
      <c r="AG593" s="61">
        <f>L593/P593</f>
        <v>0.09518498233394146</v>
      </c>
      <c r="AH593" s="30">
        <f>SUM(AE593:AG593)</f>
        <v>0.6117972831854303</v>
      </c>
      <c r="AI593" s="30">
        <f>AC593+AD593+AH593</f>
        <v>0.9999997214562326</v>
      </c>
      <c r="AJ593" s="30">
        <f>(M593+N593)/P593</f>
        <v>0.690791413658939</v>
      </c>
      <c r="AK593" s="30">
        <f>N593/(M593+N593)</f>
        <v>0.11435268355657724</v>
      </c>
      <c r="AL593" s="30">
        <f>M593/(N593+M593)</f>
        <v>0.8856473164434228</v>
      </c>
      <c r="AM593" s="30"/>
      <c r="AN593" s="18">
        <f>R593/Q593</f>
        <v>2.8273245112971237</v>
      </c>
      <c r="AO593" s="72">
        <f>U593/T593</f>
        <v>2.803669223103233</v>
      </c>
      <c r="AP593" s="77">
        <f>U593/S593</f>
        <v>0.7378204365454506</v>
      </c>
      <c r="AQ593" s="81"/>
    </row>
    <row r="594" spans="10:12" ht="12">
      <c r="J594" s="10"/>
      <c r="K594" s="10"/>
      <c r="L594" s="13"/>
    </row>
    <row r="595" spans="10:12" ht="12">
      <c r="J595" s="10"/>
      <c r="K595" s="10"/>
      <c r="L595" s="13"/>
    </row>
    <row r="596" spans="10:12" ht="12">
      <c r="J596" s="10"/>
      <c r="K596" s="10"/>
      <c r="L596" s="13"/>
    </row>
    <row r="597" spans="10:12" ht="12">
      <c r="J597" s="10"/>
      <c r="K597" s="10"/>
      <c r="L597" s="13"/>
    </row>
    <row r="598" spans="10:12" ht="12">
      <c r="J598" s="10"/>
      <c r="K598" s="10"/>
      <c r="L598" s="13"/>
    </row>
    <row r="599" spans="10:12" ht="12">
      <c r="J599" s="10"/>
      <c r="K599" s="10"/>
      <c r="L599" s="13"/>
    </row>
    <row r="600" spans="10:12" ht="12">
      <c r="J600" s="10"/>
      <c r="K600" s="10"/>
      <c r="L600" s="13"/>
    </row>
    <row r="601" spans="10:12" ht="12">
      <c r="J601" s="10"/>
      <c r="K601" s="10"/>
      <c r="L601" s="13"/>
    </row>
    <row r="602" spans="10:12" ht="12">
      <c r="J602" s="10"/>
      <c r="K602" s="10"/>
      <c r="L602" s="13"/>
    </row>
    <row r="603" spans="10:12" ht="12">
      <c r="J603" s="10"/>
      <c r="K603" s="10"/>
      <c r="L603" s="13"/>
    </row>
    <row r="604" spans="10:12" ht="12">
      <c r="J604" s="10"/>
      <c r="K604" s="10"/>
      <c r="L604" s="13"/>
    </row>
    <row r="605" spans="10:12" ht="12">
      <c r="J605" s="10"/>
      <c r="K605" s="10"/>
      <c r="L605" s="13"/>
    </row>
    <row r="606" spans="10:12" ht="12">
      <c r="J606" s="10"/>
      <c r="K606" s="10"/>
      <c r="L606" s="13"/>
    </row>
    <row r="607" spans="10:12" ht="12">
      <c r="J607" s="10"/>
      <c r="K607" s="10"/>
      <c r="L607" s="13"/>
    </row>
    <row r="608" spans="10:12" ht="12">
      <c r="J608" s="10"/>
      <c r="K608" s="10"/>
      <c r="L608" s="13"/>
    </row>
    <row r="609" spans="10:12" ht="12">
      <c r="J609" s="10"/>
      <c r="K609" s="10"/>
      <c r="L609" s="13"/>
    </row>
    <row r="610" spans="10:12" ht="12">
      <c r="J610" s="10"/>
      <c r="K610" s="10"/>
      <c r="L610" s="13"/>
    </row>
    <row r="611" spans="10:12" ht="12">
      <c r="J611" s="10"/>
      <c r="K611" s="10"/>
      <c r="L611" s="13"/>
    </row>
    <row r="612" spans="10:12" ht="12">
      <c r="J612" s="10"/>
      <c r="K612" s="10"/>
      <c r="L612" s="13"/>
    </row>
    <row r="613" spans="10:12" ht="12">
      <c r="J613" s="10"/>
      <c r="K613" s="10"/>
      <c r="L613" s="13"/>
    </row>
    <row r="614" spans="10:12" ht="12">
      <c r="J614" s="10"/>
      <c r="K614" s="10"/>
      <c r="L614" s="13"/>
    </row>
  </sheetData>
  <autoFilter ref="A2:AQ591"/>
  <mergeCells count="1">
    <mergeCell ref="A1:A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2012-08-01T14:43:03Z</cp:lastPrinted>
  <dcterms:created xsi:type="dcterms:W3CDTF">2012-07-07T11:26:38Z</dcterms:created>
  <dcterms:modified xsi:type="dcterms:W3CDTF">2012-08-02T09:42:17Z</dcterms:modified>
  <cp:category/>
  <cp:version/>
  <cp:contentType/>
  <cp:contentStatus/>
</cp:coreProperties>
</file>