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65341" windowWidth="11730" windowHeight="9900" activeTab="0"/>
  </bookViews>
  <sheets>
    <sheet name="Gegevens" sheetId="1" r:id="rId1"/>
  </sheets>
  <definedNames>
    <definedName name="_xlnm._FilterDatabase" localSheetId="0" hidden="1">'Gegevens'!$A$1:$AG$1</definedName>
    <definedName name="_xlnm.Print_Area" localSheetId="0">'Gegevens'!#REF!</definedName>
  </definedNames>
  <calcPr fullCalcOnLoad="1"/>
</workbook>
</file>

<file path=xl/sharedStrings.xml><?xml version="1.0" encoding="utf-8"?>
<sst xmlns="http://schemas.openxmlformats.org/spreadsheetml/2006/main" count="623" uniqueCount="622">
  <si>
    <t>Dilsen</t>
  </si>
  <si>
    <t>Borgloon (Looz)</t>
  </si>
  <si>
    <t>Tongeren (Tongres)</t>
  </si>
  <si>
    <t>Voeren (Fourons)</t>
  </si>
  <si>
    <t>Aarlen (Arlon)</t>
  </si>
  <si>
    <t>Attert</t>
  </si>
  <si>
    <t>Aubange</t>
  </si>
  <si>
    <t>Martelange</t>
  </si>
  <si>
    <t>Messancy</t>
  </si>
  <si>
    <t>Bastenaken (Bastogne)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</si>
  <si>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</si>
  <si>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</si>
  <si>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</si>
  <si>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</si>
  <si>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</si>
  <si>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</si>
  <si>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</si>
  <si>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</si>
  <si>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</si>
  <si>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</si>
  <si>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</si>
  <si>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</si>
  <si>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</si>
  <si>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</si>
  <si>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</si>
  <si>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</si>
  <si>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</si>
  <si>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</si>
  <si>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</si>
  <si>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</si>
  <si>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</si>
  <si>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</si>
  <si>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</si>
  <si>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</si>
  <si>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</si>
  <si>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</si>
  <si>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</si>
  <si>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</si>
  <si>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</si>
  <si>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</si>
  <si>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</si>
  <si>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</si>
  <si>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</si>
  <si>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</si>
  <si>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</si>
  <si>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</si>
  <si>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</si>
  <si>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</si>
  <si>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</si>
  <si>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</si>
  <si>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</si>
  <si>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</si>
  <si>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</si>
  <si>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</si>
  <si>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</si>
  <si>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</si>
  <si>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</si>
  <si>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</si>
  <si>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</si>
  <si>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</si>
  <si>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</si>
  <si>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</si>
  <si>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</si>
  <si>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</si>
  <si>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</si>
  <si>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</si>
  <si>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</si>
  <si>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</si>
  <si>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</si>
  <si>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</si>
  <si>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 (Namur)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</si>
  <si>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</si>
  <si>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</si>
  <si>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</si>
  <si>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</si>
  <si>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</si>
  <si>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</si>
  <si>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</si>
  <si>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</si>
  <si>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</si>
  <si>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</si>
  <si>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</si>
  <si>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</si>
  <si>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</si>
  <si>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</si>
  <si>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</si>
  <si>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Gem. inkomen 2014</t>
  </si>
  <si>
    <t>Asiel wachtregister</t>
  </si>
  <si>
    <t>Wachtregister/1000 inw.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</si>
  <si>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</si>
  <si>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</si>
  <si>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</si>
  <si>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</si>
  <si>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</si>
  <si>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</si>
  <si>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</si>
  <si>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</si>
  <si>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</si>
  <si>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</si>
  <si>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Kapellen</t>
  </si>
  <si>
    <t>Kontich</t>
  </si>
  <si>
    <t>Mortsel</t>
  </si>
  <si>
    <t>Niel</t>
  </si>
  <si>
    <t>Ranst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</si>
  <si>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</si>
  <si>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</si>
  <si>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</si>
  <si>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</si>
  <si>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</si>
  <si>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</si>
  <si>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</si>
  <si>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</si>
  <si>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</si>
  <si>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</si>
  <si>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</si>
  <si>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</si>
  <si>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</si>
  <si>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</si>
  <si>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</si>
  <si>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</si>
  <si>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</si>
  <si>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</si>
  <si>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</si>
  <si>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</si>
  <si>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</si>
  <si>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</si>
  <si>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</si>
  <si>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</si>
  <si>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</si>
  <si>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</si>
  <si>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</si>
  <si>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</si>
  <si>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</si>
  <si>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</si>
  <si>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</si>
  <si>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</si>
  <si>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</si>
  <si>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</si>
  <si>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</si>
  <si>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</si>
  <si>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</si>
  <si>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</si>
  <si>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</si>
  <si>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</si>
  <si>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</si>
  <si>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</si>
  <si>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</si>
  <si>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</si>
  <si>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</si>
  <si>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</si>
  <si>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</si>
  <si>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</si>
  <si>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</si>
  <si>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</si>
  <si>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</si>
  <si>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</si>
  <si>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</si>
  <si>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</si>
  <si>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</si>
  <si>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</si>
  <si>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</si>
  <si>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</si>
  <si>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</si>
  <si>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</si>
  <si>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</si>
  <si>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</si>
  <si>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</si>
  <si>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</si>
  <si>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</si>
  <si>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</si>
  <si>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</si>
  <si>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</si>
  <si>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</si>
  <si>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</si>
  <si>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</si>
  <si>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</si>
  <si>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</si>
  <si>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</si>
  <si>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</si>
  <si>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</si>
  <si>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</si>
  <si>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</si>
  <si>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</si>
  <si>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</si>
  <si>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</si>
  <si>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</si>
  <si>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</si>
  <si>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</si>
  <si>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</si>
  <si>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</si>
  <si>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</si>
  <si>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</si>
  <si>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</si>
  <si>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</si>
  <si>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</si>
  <si>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</si>
  <si>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</si>
  <si>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</si>
  <si>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</si>
  <si>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Tremelo</t>
  </si>
  <si>
    <t>Linter</t>
  </si>
  <si>
    <t>Tielt-Winge</t>
  </si>
  <si>
    <t>Glabbeek</t>
  </si>
  <si>
    <t>Beernem</t>
  </si>
  <si>
    <t>Blankenberge</t>
  </si>
  <si>
    <t>Damme</t>
  </si>
  <si>
    <t>Oostkamp</t>
  </si>
  <si>
    <t>Torhout</t>
  </si>
  <si>
    <t>Zedelgem</t>
  </si>
  <si>
    <t>Zuienkerke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</si>
  <si>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</si>
  <si>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</si>
  <si>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</si>
  <si>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</si>
  <si>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</si>
  <si>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</si>
  <si>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</si>
  <si>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</si>
  <si>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</si>
  <si>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</si>
  <si>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</si>
  <si>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</si>
  <si>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</si>
  <si>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</si>
  <si>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Kuurne</t>
  </si>
  <si>
    <t>Lendelede</t>
  </si>
  <si>
    <t>Waregem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</si>
  <si>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</si>
  <si>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</si>
  <si>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</si>
  <si>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</si>
  <si>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</si>
  <si>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</si>
  <si>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</si>
  <si>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</si>
  <si>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</si>
  <si>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</si>
  <si>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</si>
  <si>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</si>
  <si>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</si>
  <si>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</si>
  <si>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</si>
  <si>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</si>
  <si>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</si>
  <si>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</si>
  <si>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</si>
  <si>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</si>
  <si>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</si>
  <si>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Ardooie</t>
  </si>
  <si>
    <t>Koksijde</t>
  </si>
  <si>
    <t>Aalst</t>
  </si>
  <si>
    <t>Denderleeuw</t>
  </si>
  <si>
    <t>Haaltert</t>
  </si>
  <si>
    <t>Herzele</t>
  </si>
  <si>
    <t>Ninove</t>
  </si>
  <si>
    <t>Sint-Lievens-Houtem</t>
  </si>
  <si>
    <t>Zottegem</t>
  </si>
  <si>
    <t>Erpe-Mere</t>
  </si>
  <si>
    <t>Berlare</t>
  </si>
  <si>
    <t>Buggenhout</t>
  </si>
  <si>
    <t>Hamme</t>
  </si>
  <si>
    <t>Laarne</t>
  </si>
  <si>
    <t>Lebbeke</t>
  </si>
  <si>
    <t>Waasmunster</t>
  </si>
  <si>
    <t>Wetteren</t>
  </si>
  <si>
    <t>Wichelen</t>
  </si>
  <si>
    <t>Zele</t>
  </si>
  <si>
    <t>Eeklo</t>
  </si>
  <si>
    <t>Kaprijke</t>
  </si>
  <si>
    <t>Maldegem</t>
  </si>
  <si>
    <t>Sint-Laureins</t>
  </si>
  <si>
    <t>Zelzate</t>
  </si>
  <si>
    <t>Aalter</t>
  </si>
  <si>
    <t>De Pinte</t>
  </si>
  <si>
    <t>Destelbergen</t>
  </si>
  <si>
    <t>Gavere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</si>
  <si>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</si>
  <si>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</si>
  <si>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</si>
  <si>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</si>
  <si>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</si>
  <si>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</si>
  <si>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</si>
  <si>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</si>
  <si>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Sint-Martens-Latem</t>
  </si>
  <si>
    <t>Waarschoot</t>
  </si>
  <si>
    <t>Wachtebeke</t>
  </si>
  <si>
    <t>Zomergem</t>
  </si>
  <si>
    <t>Zulte</t>
  </si>
  <si>
    <t>Kruishoutem</t>
  </si>
  <si>
    <t>Zingem</t>
  </si>
  <si>
    <t>Brakel</t>
  </si>
  <si>
    <t>Kluisbergen</t>
  </si>
  <si>
    <t>Wortegem-Petegem</t>
  </si>
  <si>
    <t>Lierde</t>
  </si>
  <si>
    <t>Maarkedal</t>
  </si>
  <si>
    <t>Zwalm</t>
  </si>
  <si>
    <t>Beveren</t>
  </si>
  <si>
    <t>Kruibeke</t>
  </si>
  <si>
    <t>Lokeren</t>
  </si>
  <si>
    <t>Sint-Gillis-Waas</t>
  </si>
  <si>
    <t>Stekene</t>
  </si>
  <si>
    <t>As</t>
  </si>
  <si>
    <t>Beringen</t>
  </si>
  <si>
    <t>Diepenbeek</t>
  </si>
  <si>
    <t>Genk</t>
  </si>
  <si>
    <t>Gingelom</t>
  </si>
  <si>
    <t>Halen</t>
  </si>
  <si>
    <t>Lummen</t>
  </si>
  <si>
    <t>Nieuwerkerken</t>
  </si>
  <si>
    <t>Opglabbeek</t>
  </si>
  <si>
    <t>Tessenderlo</t>
  </si>
  <si>
    <t>Zonhoven</t>
  </si>
  <si>
    <t>Zutendaal</t>
  </si>
  <si>
    <t>Ham</t>
  </si>
  <si>
    <t>Heusden-Zolder</t>
  </si>
  <si>
    <t>Bocholt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</si>
  <si>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</si>
  <si>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</si>
  <si>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</si>
  <si>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</si>
  <si>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</si>
  <si>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</si>
  <si>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</si>
  <si>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</si>
  <si>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</si>
  <si>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</si>
  <si>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Alken</t>
  </si>
  <si>
    <t>Bilzen</t>
  </si>
  <si>
    <t>Heers</t>
  </si>
  <si>
    <t>Hoeselt</t>
  </si>
  <si>
    <t>Kortessem</t>
  </si>
  <si>
    <t>Lanaken</t>
  </si>
  <si>
    <t>Riemst</t>
  </si>
  <si>
    <t>Wellen</t>
  </si>
  <si>
    <t>Maasmechelen</t>
  </si>
  <si>
    <t>Hove</t>
  </si>
  <si>
    <t>Lint</t>
  </si>
  <si>
    <t>Rumst</t>
  </si>
  <si>
    <t>Lille</t>
  </si>
  <si>
    <t>Beersel</t>
  </si>
  <si>
    <t>Aarschot</t>
  </si>
  <si>
    <t>Holsbeek</t>
  </si>
  <si>
    <t>Jabbeke</t>
  </si>
  <si>
    <t>Wevelgem</t>
  </si>
  <si>
    <t>Wingene</t>
  </si>
  <si>
    <t>Alveringem</t>
  </si>
  <si>
    <t>Lede</t>
  </si>
  <si>
    <t>Assenede</t>
  </si>
  <si>
    <t>Deinze</t>
  </si>
  <si>
    <t>Evergem</t>
  </si>
  <si>
    <t>Oosterzele</t>
  </si>
  <si>
    <t>Horebeke</t>
  </si>
  <si>
    <t>Hasselt</t>
  </si>
  <si>
    <t>Bree</t>
  </si>
  <si>
    <t>Herstappe</t>
  </si>
  <si>
    <t>Bevolking 2016</t>
  </si>
  <si>
    <t>Overlijdens 2015</t>
  </si>
  <si>
    <t>Verhuis uit</t>
  </si>
  <si>
    <t>Aantal 80+</t>
  </si>
  <si>
    <t>Code</t>
  </si>
  <si>
    <t>Gemeente</t>
  </si>
  <si>
    <t>Antwerpen (Anvers)</t>
  </si>
  <si>
    <t>Lier (Lier)</t>
  </si>
  <si>
    <t>Mechelen (Malines)</t>
  </si>
  <si>
    <t>Baarle-Hertog (Baerle-Duc)</t>
  </si>
  <si>
    <t>Anderlecht</t>
  </si>
  <si>
    <t>Oudergem (Auderghem)</t>
  </si>
  <si>
    <t>Sint-Agatha-Berchem (Berchem-Sainte-Agathe)</t>
  </si>
  <si>
    <t>Bruxelles</t>
  </si>
  <si>
    <t>Etterbeek</t>
  </si>
  <si>
    <t>Evere</t>
  </si>
  <si>
    <t>Vorst (Forest)</t>
  </si>
  <si>
    <t>Ganshoren</t>
  </si>
  <si>
    <t>Elsene (Ixelles)</t>
  </si>
  <si>
    <t>Jette</t>
  </si>
  <si>
    <t>Koekelberg</t>
  </si>
  <si>
    <t>Sint-Jans-Molenbeek (Molenbeek-Saint-Jean)</t>
  </si>
  <si>
    <t>Sint-Gillis (Saint-Gilles)</t>
  </si>
  <si>
    <t>Sint-Joost-ten-Node (Saint-Josse-ten-Noode)</t>
  </si>
  <si>
    <t>Schaarbeek (Schaerbeek)</t>
  </si>
  <si>
    <t>Ukkel (Uccle)</t>
  </si>
  <si>
    <t>Watermaal-Bosvoorde (Watermael-Boisfort)</t>
  </si>
  <si>
    <t>Sint-Lambrechts-Woluwe (Woluwe-Saint-Lambert)</t>
  </si>
  <si>
    <t>Sint-Pieters-Woluwe (Woluwe-Saint-Pierre)</t>
  </si>
  <si>
    <t>Bever (Biévène)</t>
  </si>
  <si>
    <t>Galmaarden (Gammerages)</t>
  </si>
  <si>
    <t>Halle (Hal)</t>
  </si>
  <si>
    <t>Sint-PietersLeeuw</t>
  </si>
  <si>
    <t>Vilvoorde (Vilvorde)</t>
  </si>
  <si>
    <t>Sint-Genesius-Rode (Rhode-Saint-Genèse)</t>
  </si>
  <si>
    <t>Leuven (Louvain)</t>
  </si>
  <si>
    <t>Tienen (Tirlemont)</t>
  </si>
  <si>
    <t>Zoutleeuw (Léau)</t>
  </si>
  <si>
    <t>Scherpenheuvel-Zichem (Montaigu)</t>
  </si>
  <si>
    <t>Bevekom (Beauvechain)</t>
  </si>
  <si>
    <t>Eigenbrakel (Braine-l'Alleud)</t>
  </si>
  <si>
    <t>Kasteelbrakel (Brainele-Château)</t>
  </si>
  <si>
    <t>Chaumont-Gistoux</t>
  </si>
  <si>
    <t>Court-Saint-Etienne</t>
  </si>
  <si>
    <t>Genepiën (Genappe)</t>
  </si>
  <si>
    <t>Graven (Grez-Doiceaux)</t>
  </si>
  <si>
    <t>Incourt</t>
  </si>
  <si>
    <t>Itter (Ittre)</t>
  </si>
  <si>
    <t>Geldenaken (Jodoigne)</t>
  </si>
  <si>
    <t>Terhulpen (La Hulpe)</t>
  </si>
  <si>
    <t>Mont-Saint-Guibert</t>
  </si>
  <si>
    <t>Nijvel (Nivelles)</t>
  </si>
  <si>
    <t>Perwijs (Perwez)</t>
  </si>
  <si>
    <t>Rixensart</t>
  </si>
  <si>
    <t>Tubeke (Tubize)</t>
  </si>
  <si>
    <t>Villers-la-Ville</t>
  </si>
  <si>
    <t>Waterloo</t>
  </si>
  <si>
    <t>Waver (Wavre)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</si>
  <si>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</si>
  <si>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</si>
  <si>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</si>
  <si>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</si>
  <si>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</si>
  <si>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</si>
  <si>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</si>
  <si>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</si>
  <si>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Brugge (Bruges)</t>
  </si>
  <si>
    <t>KnokkeHeist</t>
  </si>
  <si>
    <t>Diksmuide (Dixmude)</t>
  </si>
  <si>
    <t>Ieper (Ypres)</t>
  </si>
  <si>
    <t>Mesen (Messines)</t>
  </si>
  <si>
    <t>Kortrijk (Courtrai)</t>
  </si>
  <si>
    <t>Menen (Menin)</t>
  </si>
  <si>
    <t>Spiere-Helkijn (Espierres-Helchin)</t>
  </si>
  <si>
    <t>Oostende (Ostende)</t>
  </si>
  <si>
    <t>Roeselare (Roulers)</t>
  </si>
  <si>
    <t>De Panne (La Pane)</t>
  </si>
  <si>
    <t>Nieuwpoort (Nieuport)</t>
  </si>
  <si>
    <t>Veurne (Furnes)</t>
  </si>
  <si>
    <t>Geraardsbergen (Grammont)</t>
  </si>
  <si>
    <t>Dendermonde (Termonde)</t>
  </si>
  <si>
    <t>Gent (Gand)</t>
  </si>
  <si>
    <t>Oudenaarde (Audenarde)</t>
  </si>
  <si>
    <t>Ronse (Renaix)</t>
  </si>
  <si>
    <t>Sint-Niklaas (Saint-Nicolas)</t>
  </si>
  <si>
    <t>Temse (Tamise)</t>
  </si>
  <si>
    <t>Aat (Ath)</t>
  </si>
  <si>
    <t>Beloeil</t>
  </si>
  <si>
    <t>Bernissart</t>
  </si>
  <si>
    <t>Brugelette</t>
  </si>
  <si>
    <t>Chièvres</t>
  </si>
  <si>
    <t>Elzele (Ellezelles)</t>
  </si>
  <si>
    <t>Vloesberg (Flobecq)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</si>
  <si>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</si>
  <si>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</si>
  <si>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</si>
  <si>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</si>
  <si>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</si>
  <si>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</si>
  <si>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</si>
  <si>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</si>
  <si>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</si>
  <si>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</si>
  <si>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</si>
  <si>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</si>
  <si>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</si>
  <si>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</si>
  <si>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</si>
  <si>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</si>
  <si>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</si>
  <si>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</si>
  <si>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</si>
  <si>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 (Jurbise)</t>
  </si>
  <si>
    <t>Lens</t>
  </si>
  <si>
    <t>Bergen (Mons)</t>
  </si>
  <si>
    <t>Quaregnon</t>
  </si>
  <si>
    <t>Quiévrain</t>
  </si>
  <si>
    <t>Saint-Ghislain</t>
  </si>
  <si>
    <t>Colfontaine</t>
  </si>
  <si>
    <t>Honnelles</t>
  </si>
  <si>
    <t>Quévy</t>
  </si>
  <si>
    <t>Moeskroen (Mouscron)</t>
  </si>
  <si>
    <t>Komen (Comines)</t>
  </si>
  <si>
    <t>s Gravenbrakel (Braine-le-Comte )</t>
  </si>
  <si>
    <t>Edingen (Eghien)</t>
  </si>
  <si>
    <t>La Louvière</t>
  </si>
  <si>
    <t>Lessen (Lessines)</t>
  </si>
  <si>
    <t>Le Roeulx</t>
  </si>
  <si>
    <t>Opzullik (Silly)</t>
  </si>
  <si>
    <t>Zinnik (Soigny)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</si>
  <si>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</si>
  <si>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</si>
  <si>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</si>
  <si>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</si>
  <si>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</si>
  <si>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</si>
  <si>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</si>
  <si>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</si>
  <si>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</si>
  <si>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</si>
  <si>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</si>
  <si>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</si>
  <si>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</si>
  <si>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</si>
  <si>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</si>
  <si>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</si>
  <si>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</t>
  </si>
  <si>
    <t>Estaimpuis</t>
  </si>
  <si>
    <t>Pecq</t>
  </si>
  <si>
    <t>Péruwelz</t>
  </si>
  <si>
    <t>Rumes</t>
  </si>
  <si>
    <t>Doornik (Tournai)</t>
  </si>
  <si>
    <t>Brunehaut</t>
  </si>
  <si>
    <t>Leuze-en-Hainaut</t>
  </si>
  <si>
    <t>Mont-de-l'Enclus</t>
  </si>
  <si>
    <t>Amay</t>
  </si>
  <si>
    <t>Burdinne</t>
  </si>
  <si>
    <t>Clavier</t>
  </si>
  <si>
    <t>Ferrières</t>
  </si>
  <si>
    <t>Hamoir</t>
  </si>
  <si>
    <t>Héron</t>
  </si>
  <si>
    <t>Hoei (Huy)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</si>
  <si>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</si>
  <si>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</si>
  <si>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</si>
  <si>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</si>
  <si>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</si>
  <si>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</si>
  <si>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</si>
  <si>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</si>
  <si>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</si>
  <si>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</si>
  <si>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</si>
  <si>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</si>
  <si>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</si>
  <si>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 (Bassenge)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</si>
  <si>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</si>
  <si>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</si>
  <si>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</si>
  <si>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</si>
  <si>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</si>
  <si>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</si>
  <si>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</si>
  <si>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</si>
  <si>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Luik (Liège)</t>
  </si>
  <si>
    <t>Oupeye</t>
  </si>
  <si>
    <t>Saint-Nicolas</t>
  </si>
  <si>
    <t>Seraing</t>
  </si>
  <si>
    <t>Soumagne</t>
  </si>
  <si>
    <t>Sprimont</t>
  </si>
  <si>
    <t>Wezet (Visé)</t>
  </si>
  <si>
    <t>Grâce-Hollogne</t>
  </si>
  <si>
    <t>Blégny</t>
  </si>
  <si>
    <t>Flémalle</t>
  </si>
  <si>
    <t>Neupré</t>
  </si>
  <si>
    <t>Trooz</t>
  </si>
  <si>
    <t>Amel (Amblève)</t>
  </si>
  <si>
    <t>Aubel</t>
  </si>
  <si>
    <t>Baelen</t>
  </si>
  <si>
    <t xml:space="preserve">Büllingen </t>
  </si>
  <si>
    <t>Bütgenbach (Butgenbach)</t>
  </si>
  <si>
    <t>Dison</t>
  </si>
  <si>
    <t>Eupen</t>
  </si>
  <si>
    <t>Herve</t>
  </si>
  <si>
    <t>Jalhay</t>
  </si>
  <si>
    <t>Kelmis (La Calamine)</t>
  </si>
  <si>
    <t>Lierneux</t>
  </si>
  <si>
    <t>Limburg (Limbourg)</t>
  </si>
  <si>
    <t>Lontzen</t>
  </si>
  <si>
    <t>Malmédy</t>
  </si>
  <si>
    <t>Olne</t>
  </si>
  <si>
    <t>Pepinster</t>
  </si>
  <si>
    <t>Raeren</t>
  </si>
  <si>
    <t>Sankt-Vith (Saint-Vith)</t>
  </si>
  <si>
    <t>Spa</t>
  </si>
  <si>
    <t>Stavelot</t>
  </si>
  <si>
    <t>Stoumont</t>
  </si>
  <si>
    <t>Theux</t>
  </si>
  <si>
    <t>Verviers</t>
  </si>
  <si>
    <t>Weismes (Waimes)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</si>
  <si>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</si>
  <si>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</si>
  <si>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</si>
  <si>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</si>
  <si>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</si>
  <si>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</si>
  <si>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</si>
  <si>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</si>
  <si>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</si>
  <si>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</si>
  <si>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</si>
  <si>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 (Hanut)</t>
  </si>
  <si>
    <t>Lijsem (Licent)</t>
  </si>
  <si>
    <t>Oerle (Oreye)</t>
  </si>
  <si>
    <t>Remicourt</t>
  </si>
  <si>
    <t>Saint-Georges-sur-Meuse</t>
  </si>
  <si>
    <t>Borgworm (Waremme)</t>
  </si>
  <si>
    <t>Wasseiges</t>
  </si>
  <si>
    <t>Faimes</t>
  </si>
  <si>
    <t>Herk-de-Stad (Herck-la Ville)</t>
  </si>
  <si>
    <t>Leopoldsburg (Bourg-Léopold)</t>
  </si>
  <si>
    <t>Sint-Truiden (Saint-Trond)</t>
  </si>
  <si>
    <t>Irak</t>
  </si>
  <si>
    <t>Iran</t>
  </si>
  <si>
    <t>Afghanistan</t>
  </si>
  <si>
    <t>Syrië</t>
  </si>
  <si>
    <t>Gewest</t>
  </si>
  <si>
    <t>Provincie</t>
  </si>
  <si>
    <t>4 landen</t>
  </si>
  <si>
    <t>Overlijdens 2015 /1000</t>
  </si>
  <si>
    <t>Aantal 80+/1000</t>
  </si>
  <si>
    <t>Verhuis uit/1000</t>
  </si>
  <si>
    <t>Erkende vluchtel. 2015</t>
  </si>
  <si>
    <t>Erkende vluchtelingen 2015 /1000</t>
  </si>
  <si>
    <t>Irak /1000</t>
  </si>
  <si>
    <t>Iran /1000</t>
  </si>
  <si>
    <t>Afghanistan /1000</t>
  </si>
  <si>
    <t>Syrië /1000</t>
  </si>
  <si>
    <t>4 landen /1000</t>
  </si>
  <si>
    <t>% Werkend</t>
  </si>
  <si>
    <t>% Werkloos</t>
  </si>
  <si>
    <t>Totaal</t>
  </si>
  <si>
    <t>% Tekort 25 jaar</t>
  </si>
  <si>
    <t>% Tekort 15 jaar</t>
  </si>
  <si>
    <t>% Tekort 5 jaar</t>
  </si>
  <si>
    <t>% Migr.achtergrond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</si>
</sst>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0.0%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vertical="top" wrapText="1"/>
    </xf>
    <xf numFmtId="3" fontId="2" fillId="24" borderId="11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 vertical="top"/>
    </xf>
    <xf numFmtId="0" fontId="6" fillId="24" borderId="0" xfId="0" applyFont="1" applyFill="1" applyAlignment="1">
      <alignment vertical="top" wrapText="1"/>
    </xf>
    <xf numFmtId="172" fontId="6" fillId="24" borderId="0" xfId="0" applyNumberFormat="1" applyFont="1" applyFill="1" applyAlignment="1">
      <alignment vertical="top" wrapText="1"/>
    </xf>
    <xf numFmtId="172" fontId="2" fillId="24" borderId="0" xfId="0" applyNumberFormat="1" applyFont="1" applyFill="1" applyAlignment="1">
      <alignment/>
    </xf>
    <xf numFmtId="172" fontId="0" fillId="24" borderId="0" xfId="0" applyNumberFormat="1" applyFill="1" applyAlignment="1">
      <alignment/>
    </xf>
    <xf numFmtId="173" fontId="2" fillId="24" borderId="0" xfId="51" applyNumberFormat="1" applyFont="1" applyFill="1">
      <alignment/>
      <protection/>
    </xf>
    <xf numFmtId="173" fontId="3" fillId="24" borderId="11" xfId="51" applyNumberFormat="1" applyFont="1" applyFill="1" applyBorder="1">
      <alignment/>
      <protection/>
    </xf>
    <xf numFmtId="0" fontId="3" fillId="24" borderId="10" xfId="0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172" fontId="3" fillId="24" borderId="0" xfId="0" applyNumberFormat="1" applyFont="1" applyFill="1" applyAlignment="1">
      <alignment/>
    </xf>
    <xf numFmtId="173" fontId="3" fillId="24" borderId="0" xfId="51" applyNumberFormat="1" applyFont="1" applyFill="1">
      <alignment/>
      <protection/>
    </xf>
    <xf numFmtId="173" fontId="2" fillId="24" borderId="11" xfId="51" applyNumberFormat="1" applyFont="1" applyFill="1" applyBorder="1">
      <alignment/>
      <protection/>
    </xf>
    <xf numFmtId="172" fontId="6" fillId="24" borderId="12" xfId="0" applyNumberFormat="1" applyFont="1" applyFill="1" applyBorder="1" applyAlignment="1">
      <alignment vertical="top" wrapText="1"/>
    </xf>
    <xf numFmtId="173" fontId="3" fillId="24" borderId="0" xfId="51" applyNumberFormat="1" applyFont="1" applyFill="1" applyBorder="1">
      <alignment/>
      <protection/>
    </xf>
    <xf numFmtId="173" fontId="2" fillId="24" borderId="0" xfId="51" applyNumberFormat="1" applyFont="1" applyFill="1" applyBorder="1">
      <alignment/>
      <protection/>
    </xf>
    <xf numFmtId="3" fontId="2" fillId="24" borderId="13" xfId="0" applyNumberFormat="1" applyFont="1" applyFill="1" applyBorder="1" applyAlignment="1">
      <alignment/>
    </xf>
    <xf numFmtId="173" fontId="3" fillId="24" borderId="0" xfId="0" applyNumberFormat="1" applyFont="1" applyFill="1" applyBorder="1" applyAlignment="1">
      <alignment vertical="top" wrapText="1"/>
    </xf>
    <xf numFmtId="173" fontId="2" fillId="24" borderId="0" xfId="0" applyNumberFormat="1" applyFont="1" applyFill="1" applyBorder="1" applyAlignment="1">
      <alignment/>
    </xf>
    <xf numFmtId="173" fontId="4" fillId="24" borderId="0" xfId="0" applyNumberFormat="1" applyFont="1" applyFill="1" applyBorder="1" applyAlignment="1">
      <alignment/>
    </xf>
    <xf numFmtId="173" fontId="5" fillId="24" borderId="0" xfId="0" applyNumberFormat="1" applyFont="1" applyFill="1" applyBorder="1" applyAlignment="1">
      <alignment/>
    </xf>
    <xf numFmtId="173" fontId="8" fillId="24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8.8515625" defaultRowHeight="15"/>
  <cols>
    <col min="1" max="1" width="8.8515625" style="12" customWidth="1"/>
    <col min="2" max="2" width="18.8515625" style="12" customWidth="1"/>
    <col min="3" max="3" width="14.28125" style="11" customWidth="1"/>
    <col min="4" max="4" width="10.00390625" style="12" customWidth="1"/>
    <col min="5" max="5" width="9.7109375" style="11" customWidth="1"/>
    <col min="6" max="6" width="11.140625" style="11" customWidth="1"/>
    <col min="7" max="7" width="11.57421875" style="11" customWidth="1"/>
    <col min="8" max="8" width="9.8515625" style="11" customWidth="1"/>
    <col min="9" max="9" width="10.8515625" style="11" customWidth="1"/>
    <col min="10" max="10" width="9.140625" style="11" customWidth="1"/>
    <col min="11" max="14" width="9.140625" style="18" customWidth="1"/>
    <col min="15" max="17" width="9.140625" style="11" customWidth="1"/>
    <col min="18" max="18" width="10.8515625" style="11" customWidth="1"/>
    <col min="19" max="19" width="9.140625" style="11" customWidth="1"/>
    <col min="20" max="21" width="10.7109375" style="11" customWidth="1"/>
    <col min="22" max="25" width="9.140625" style="18" customWidth="1"/>
    <col min="26" max="31" width="9.140625" style="23" customWidth="1"/>
    <col min="32" max="32" width="8.8515625" style="12" customWidth="1"/>
    <col min="33" max="33" width="8.8515625" style="40" customWidth="1"/>
    <col min="34" max="16384" width="8.8515625" style="12" customWidth="1"/>
  </cols>
  <sheetData>
    <row r="1" spans="1:33" s="9" customFormat="1" ht="40.5" customHeight="1">
      <c r="A1" s="15" t="s">
        <v>360</v>
      </c>
      <c r="B1" s="9" t="s">
        <v>361</v>
      </c>
      <c r="C1" s="14" t="s">
        <v>356</v>
      </c>
      <c r="D1" s="15" t="s">
        <v>87</v>
      </c>
      <c r="E1" s="14" t="s">
        <v>359</v>
      </c>
      <c r="F1" s="14" t="s">
        <v>357</v>
      </c>
      <c r="G1" s="14" t="s">
        <v>358</v>
      </c>
      <c r="H1" s="14" t="s">
        <v>86</v>
      </c>
      <c r="I1" s="14" t="s">
        <v>88</v>
      </c>
      <c r="J1" s="14" t="s">
        <v>608</v>
      </c>
      <c r="K1" s="19" t="s">
        <v>598</v>
      </c>
      <c r="L1" s="19" t="s">
        <v>599</v>
      </c>
      <c r="M1" s="19" t="s">
        <v>600</v>
      </c>
      <c r="N1" s="19" t="s">
        <v>601</v>
      </c>
      <c r="O1" s="14" t="s">
        <v>604</v>
      </c>
      <c r="P1" s="14" t="s">
        <v>602</v>
      </c>
      <c r="Q1" s="14" t="s">
        <v>603</v>
      </c>
      <c r="R1" s="14" t="s">
        <v>605</v>
      </c>
      <c r="S1" s="14" t="s">
        <v>606</v>
      </c>
      <c r="T1" s="14" t="s">
        <v>607</v>
      </c>
      <c r="U1" s="14" t="s">
        <v>609</v>
      </c>
      <c r="V1" s="20" t="s">
        <v>610</v>
      </c>
      <c r="W1" s="20" t="s">
        <v>611</v>
      </c>
      <c r="X1" s="20" t="s">
        <v>612</v>
      </c>
      <c r="Y1" s="20" t="s">
        <v>613</v>
      </c>
      <c r="Z1" s="21" t="s">
        <v>614</v>
      </c>
      <c r="AA1" s="21" t="s">
        <v>615</v>
      </c>
      <c r="AB1" s="21" t="s">
        <v>616</v>
      </c>
      <c r="AC1" s="34" t="s">
        <v>620</v>
      </c>
      <c r="AD1" s="34" t="s">
        <v>619</v>
      </c>
      <c r="AE1" s="34" t="s">
        <v>618</v>
      </c>
      <c r="AF1" s="9" t="s">
        <v>621</v>
      </c>
      <c r="AG1" s="38" t="s">
        <v>621</v>
      </c>
    </row>
    <row r="2" spans="1:33" s="10" customFormat="1" ht="12">
      <c r="A2" s="1">
        <v>11001</v>
      </c>
      <c r="B2" s="2" t="s">
        <v>89</v>
      </c>
      <c r="C2" s="6">
        <v>14262</v>
      </c>
      <c r="D2" s="2">
        <v>26</v>
      </c>
      <c r="E2" s="6">
        <v>856</v>
      </c>
      <c r="F2" s="5">
        <v>159</v>
      </c>
      <c r="G2" s="5">
        <v>728</v>
      </c>
      <c r="H2" s="5">
        <v>23250</v>
      </c>
      <c r="I2" s="5">
        <f aca="true" t="shared" si="0" ref="I2:I65">D2/C2*1000</f>
        <v>1.8230262235310617</v>
      </c>
      <c r="J2" s="6">
        <v>8</v>
      </c>
      <c r="K2" s="17">
        <v>14.61935376718757</v>
      </c>
      <c r="L2" s="17">
        <v>27.68773782420523</v>
      </c>
      <c r="M2" s="17">
        <v>0</v>
      </c>
      <c r="N2" s="17">
        <v>14.67509038163124</v>
      </c>
      <c r="O2" s="6">
        <f aca="true" t="shared" si="1" ref="O2:O65">SUM(K2:N2)</f>
        <v>56.98218197302404</v>
      </c>
      <c r="P2" s="6">
        <v>1</v>
      </c>
      <c r="Q2" s="6">
        <v>1</v>
      </c>
      <c r="R2" s="5">
        <f aca="true" t="shared" si="2" ref="R2:R65">F2/$C2*1000</f>
        <v>11.148506520824569</v>
      </c>
      <c r="S2" s="6">
        <f aca="true" t="shared" si="3" ref="S2:S65">E2/$C2*1000</f>
        <v>60.01963259009956</v>
      </c>
      <c r="T2" s="5">
        <f aca="true" t="shared" si="4" ref="T2:T65">G2/$C2*1000</f>
        <v>51.044734258869724</v>
      </c>
      <c r="U2" s="5">
        <f aca="true" t="shared" si="5" ref="U2:U65">J2/$C2*1000</f>
        <v>0.5609311457018651</v>
      </c>
      <c r="V2" s="17">
        <f aca="true" t="shared" si="6" ref="V2:V65">K2/$C2*1000</f>
        <v>1.0250563572561753</v>
      </c>
      <c r="W2" s="17">
        <f aca="true" t="shared" si="7" ref="W2:W65">L2/$C2*1000</f>
        <v>1.9413643124530382</v>
      </c>
      <c r="X2" s="17">
        <f aca="true" t="shared" si="8" ref="X2:X65">M2/$C2*1000</f>
        <v>0</v>
      </c>
      <c r="Y2" s="17">
        <f aca="true" t="shared" si="9" ref="Y2:Y65">N2/$C2*1000</f>
        <v>1.028964407630854</v>
      </c>
      <c r="Z2" s="22">
        <f aca="true" t="shared" si="10" ref="Z2:Z65">O2/$C2*1000</f>
        <v>3.9953850773400674</v>
      </c>
      <c r="AA2" s="24">
        <v>0.684866429051674</v>
      </c>
      <c r="AB2" s="25">
        <v>0.03549672644463422</v>
      </c>
      <c r="AC2" s="36">
        <v>-0.19129554655870445</v>
      </c>
      <c r="AD2" s="24">
        <v>-0.29717868338557996</v>
      </c>
      <c r="AE2" s="33">
        <v>-0.2951171875</v>
      </c>
      <c r="AF2" s="37">
        <v>1455.5359420786476</v>
      </c>
      <c r="AG2" s="39">
        <f aca="true" t="shared" si="11" ref="AG2:AG33">AF2/C2</f>
        <v>0.10205693045005242</v>
      </c>
    </row>
    <row r="3" spans="1:33" s="10" customFormat="1" ht="12">
      <c r="A3" s="1">
        <v>11002</v>
      </c>
      <c r="B3" s="2" t="s">
        <v>362</v>
      </c>
      <c r="C3" s="6">
        <v>517042</v>
      </c>
      <c r="D3" s="2">
        <v>2305</v>
      </c>
      <c r="E3" s="6">
        <v>28708</v>
      </c>
      <c r="F3" s="5">
        <v>5073</v>
      </c>
      <c r="G3" s="5">
        <v>17925</v>
      </c>
      <c r="H3" s="5">
        <v>15615</v>
      </c>
      <c r="I3" s="5">
        <f t="shared" si="0"/>
        <v>4.458051763686509</v>
      </c>
      <c r="J3" s="6">
        <v>623</v>
      </c>
      <c r="K3" s="17">
        <v>3945.3980979197454</v>
      </c>
      <c r="L3" s="17">
        <v>2017.2494700492382</v>
      </c>
      <c r="M3" s="17">
        <v>4564.510313831445</v>
      </c>
      <c r="N3" s="17">
        <v>2023.3280863674072</v>
      </c>
      <c r="O3" s="6">
        <f t="shared" si="1"/>
        <v>12550.485968167835</v>
      </c>
      <c r="P3" s="6">
        <v>1</v>
      </c>
      <c r="Q3" s="6">
        <v>1</v>
      </c>
      <c r="R3" s="5">
        <f t="shared" si="2"/>
        <v>9.811582037822847</v>
      </c>
      <c r="S3" s="6">
        <f t="shared" si="3"/>
        <v>55.52353580560187</v>
      </c>
      <c r="T3" s="5">
        <f t="shared" si="4"/>
        <v>34.66836349851656</v>
      </c>
      <c r="U3" s="5">
        <f t="shared" si="5"/>
        <v>1.2049311274519283</v>
      </c>
      <c r="V3" s="17">
        <f t="shared" si="6"/>
        <v>7.63071104072734</v>
      </c>
      <c r="W3" s="17">
        <f t="shared" si="7"/>
        <v>3.901519547830231</v>
      </c>
      <c r="X3" s="17">
        <f t="shared" si="8"/>
        <v>8.828122887176372</v>
      </c>
      <c r="Y3" s="17">
        <f t="shared" si="9"/>
        <v>3.9132760711265373</v>
      </c>
      <c r="Z3" s="22">
        <f t="shared" si="10"/>
        <v>24.27362954686048</v>
      </c>
      <c r="AA3" s="24">
        <v>0.5923653767790998</v>
      </c>
      <c r="AB3" s="25">
        <v>0.10054223462465131</v>
      </c>
      <c r="AC3" s="36">
        <v>0.21619426936313368</v>
      </c>
      <c r="AD3" s="24">
        <v>-0.0047588795841755705</v>
      </c>
      <c r="AE3" s="33">
        <v>0.029506908519415887</v>
      </c>
      <c r="AF3" s="37">
        <v>267983.0159804973</v>
      </c>
      <c r="AG3" s="39">
        <f t="shared" si="11"/>
        <v>0.5183002850455036</v>
      </c>
    </row>
    <row r="4" spans="1:33" s="10" customFormat="1" ht="12">
      <c r="A4" s="1">
        <v>11004</v>
      </c>
      <c r="B4" s="2" t="s">
        <v>90</v>
      </c>
      <c r="C4" s="5">
        <v>12844</v>
      </c>
      <c r="D4" s="16">
        <v>16</v>
      </c>
      <c r="E4" s="5">
        <v>786</v>
      </c>
      <c r="F4" s="5">
        <v>145</v>
      </c>
      <c r="G4" s="5">
        <v>708</v>
      </c>
      <c r="H4" s="5">
        <v>21490</v>
      </c>
      <c r="I4" s="5">
        <f t="shared" si="0"/>
        <v>1.2457178449081283</v>
      </c>
      <c r="J4" s="5">
        <v>14</v>
      </c>
      <c r="K4" s="17">
        <v>9.137096104492231</v>
      </c>
      <c r="L4" s="17">
        <v>47.46469341292325</v>
      </c>
      <c r="M4" s="17">
        <v>6.293706051473899</v>
      </c>
      <c r="N4" s="17">
        <v>1.834386297703905</v>
      </c>
      <c r="O4" s="5">
        <f t="shared" si="1"/>
        <v>64.72988186659329</v>
      </c>
      <c r="P4" s="5">
        <v>1</v>
      </c>
      <c r="Q4" s="5">
        <v>1</v>
      </c>
      <c r="R4" s="5">
        <f t="shared" si="2"/>
        <v>11.289317969479914</v>
      </c>
      <c r="S4" s="5">
        <f t="shared" si="3"/>
        <v>61.195889131111805</v>
      </c>
      <c r="T4" s="5">
        <f t="shared" si="4"/>
        <v>55.12301463718468</v>
      </c>
      <c r="U4" s="5">
        <f t="shared" si="5"/>
        <v>1.0900031142946123</v>
      </c>
      <c r="V4" s="17">
        <f t="shared" si="6"/>
        <v>0.7113902292504073</v>
      </c>
      <c r="W4" s="17">
        <f t="shared" si="7"/>
        <v>3.695475974223237</v>
      </c>
      <c r="X4" s="17">
        <f t="shared" si="8"/>
        <v>0.4900113711829569</v>
      </c>
      <c r="Y4" s="17">
        <f t="shared" si="9"/>
        <v>0.1428204840940443</v>
      </c>
      <c r="Z4" s="22">
        <f t="shared" si="10"/>
        <v>5.039698058750646</v>
      </c>
      <c r="AA4" s="24">
        <v>0.6880758762968643</v>
      </c>
      <c r="AB4" s="25">
        <v>0.03595402872165763</v>
      </c>
      <c r="AC4" s="36">
        <v>0.03098927294398093</v>
      </c>
      <c r="AD4" s="24">
        <v>-0.17987079224753486</v>
      </c>
      <c r="AE4" s="33">
        <v>-0.2224824355971897</v>
      </c>
      <c r="AF4" s="37">
        <v>1218.6317830763894</v>
      </c>
      <c r="AG4" s="39">
        <f t="shared" si="11"/>
        <v>0.09487945990940434</v>
      </c>
    </row>
    <row r="5" spans="1:33" s="10" customFormat="1" ht="12">
      <c r="A5" s="1">
        <v>11005</v>
      </c>
      <c r="B5" s="2" t="s">
        <v>91</v>
      </c>
      <c r="C5" s="6">
        <v>17737</v>
      </c>
      <c r="D5" s="2">
        <v>39</v>
      </c>
      <c r="E5" s="6">
        <v>1035</v>
      </c>
      <c r="F5" s="5">
        <v>167</v>
      </c>
      <c r="G5" s="5">
        <v>1020</v>
      </c>
      <c r="H5" s="5">
        <v>16918</v>
      </c>
      <c r="I5" s="5">
        <f t="shared" si="0"/>
        <v>2.1987934825506</v>
      </c>
      <c r="J5" s="6">
        <v>10</v>
      </c>
      <c r="K5" s="17">
        <v>9.137096104492231</v>
      </c>
      <c r="L5" s="17">
        <v>23.732346706461627</v>
      </c>
      <c r="M5" s="17">
        <v>18.8811181544217</v>
      </c>
      <c r="N5" s="17">
        <v>12.840704083927335</v>
      </c>
      <c r="O5" s="6">
        <f t="shared" si="1"/>
        <v>64.59126504930289</v>
      </c>
      <c r="P5" s="6">
        <v>1</v>
      </c>
      <c r="Q5" s="6">
        <v>1</v>
      </c>
      <c r="R5" s="5">
        <f t="shared" si="2"/>
        <v>9.4153464509218</v>
      </c>
      <c r="S5" s="6">
        <f t="shared" si="3"/>
        <v>58.35259626768901</v>
      </c>
      <c r="T5" s="5">
        <f t="shared" si="4"/>
        <v>57.50690646670801</v>
      </c>
      <c r="U5" s="5">
        <f t="shared" si="5"/>
        <v>0.5637932006540001</v>
      </c>
      <c r="V5" s="17">
        <f t="shared" si="6"/>
        <v>0.5151432657434871</v>
      </c>
      <c r="W5" s="17">
        <f t="shared" si="7"/>
        <v>1.3380135708666419</v>
      </c>
      <c r="X5" s="17">
        <f t="shared" si="8"/>
        <v>1.0645046036207757</v>
      </c>
      <c r="Y5" s="17">
        <f t="shared" si="9"/>
        <v>0.7239501654128283</v>
      </c>
      <c r="Z5" s="22">
        <f t="shared" si="10"/>
        <v>3.641611605643733</v>
      </c>
      <c r="AA5" s="24">
        <v>0.6657867870239249</v>
      </c>
      <c r="AB5" s="25">
        <v>0.0728060863411182</v>
      </c>
      <c r="AC5" s="36">
        <v>0.25394896719319565</v>
      </c>
      <c r="AD5" s="24">
        <v>0.009860050890585241</v>
      </c>
      <c r="AE5" s="33">
        <v>-0.01619505250044492</v>
      </c>
      <c r="AF5" s="37">
        <v>5304.929267531342</v>
      </c>
      <c r="AG5" s="39">
        <f t="shared" si="11"/>
        <v>0.2990883050984576</v>
      </c>
    </row>
    <row r="6" spans="1:33" s="10" customFormat="1" ht="12">
      <c r="A6" s="1">
        <v>11007</v>
      </c>
      <c r="B6" s="2" t="s">
        <v>92</v>
      </c>
      <c r="C6" s="6">
        <v>10540</v>
      </c>
      <c r="D6" s="2">
        <v>13</v>
      </c>
      <c r="E6" s="6">
        <v>563</v>
      </c>
      <c r="F6" s="5">
        <v>75</v>
      </c>
      <c r="G6" s="5">
        <v>840</v>
      </c>
      <c r="H6" s="5">
        <v>18745</v>
      </c>
      <c r="I6" s="5">
        <f t="shared" si="0"/>
        <v>1.2333965844402277</v>
      </c>
      <c r="J6" s="6">
        <v>13</v>
      </c>
      <c r="K6" s="17">
        <v>25.583869092578247</v>
      </c>
      <c r="L6" s="17">
        <v>15.821564470974417</v>
      </c>
      <c r="M6" s="17">
        <v>3.1468530257369496</v>
      </c>
      <c r="N6" s="17">
        <v>3.66877259540781</v>
      </c>
      <c r="O6" s="6">
        <f t="shared" si="1"/>
        <v>48.221059184697424</v>
      </c>
      <c r="P6" s="6">
        <v>1</v>
      </c>
      <c r="Q6" s="6">
        <v>1</v>
      </c>
      <c r="R6" s="5">
        <f t="shared" si="2"/>
        <v>7.115749525616698</v>
      </c>
      <c r="S6" s="6">
        <f t="shared" si="3"/>
        <v>53.415559772296014</v>
      </c>
      <c r="T6" s="5">
        <f t="shared" si="4"/>
        <v>79.69639468690703</v>
      </c>
      <c r="U6" s="5">
        <f t="shared" si="5"/>
        <v>1.2333965844402277</v>
      </c>
      <c r="V6" s="17">
        <f t="shared" si="6"/>
        <v>2.4273120581193783</v>
      </c>
      <c r="W6" s="17">
        <f t="shared" si="7"/>
        <v>1.5010971983846697</v>
      </c>
      <c r="X6" s="17">
        <f t="shared" si="8"/>
        <v>0.29856290566764226</v>
      </c>
      <c r="Y6" s="17">
        <f t="shared" si="9"/>
        <v>0.34808089140491555</v>
      </c>
      <c r="Z6" s="22">
        <f t="shared" si="10"/>
        <v>4.575053053576606</v>
      </c>
      <c r="AA6" s="24">
        <v>0.6948169489332664</v>
      </c>
      <c r="AB6" s="25">
        <v>0.05619530170428374</v>
      </c>
      <c r="AC6" s="36">
        <v>-0.12850812407680945</v>
      </c>
      <c r="AD6" s="24">
        <v>-0.2838388411045722</v>
      </c>
      <c r="AE6" s="33">
        <v>-0.20135746606334842</v>
      </c>
      <c r="AF6" s="37">
        <v>2225.8163300785386</v>
      </c>
      <c r="AG6" s="39">
        <f t="shared" si="11"/>
        <v>0.21117801993155016</v>
      </c>
    </row>
    <row r="7" spans="1:33" s="10" customFormat="1" ht="12">
      <c r="A7" s="1">
        <v>11008</v>
      </c>
      <c r="B7" s="2" t="s">
        <v>93</v>
      </c>
      <c r="C7" s="6">
        <v>37673</v>
      </c>
      <c r="D7" s="2">
        <v>56</v>
      </c>
      <c r="E7" s="6">
        <v>2545</v>
      </c>
      <c r="F7" s="5">
        <v>371</v>
      </c>
      <c r="G7" s="5">
        <v>1646</v>
      </c>
      <c r="H7" s="5">
        <v>21714</v>
      </c>
      <c r="I7" s="5">
        <f t="shared" si="0"/>
        <v>1.4864757253205214</v>
      </c>
      <c r="J7" s="6">
        <v>35</v>
      </c>
      <c r="K7" s="17">
        <v>42.030642080664265</v>
      </c>
      <c r="L7" s="17">
        <v>126.57251576779534</v>
      </c>
      <c r="M7" s="17">
        <v>77.09789913055526</v>
      </c>
      <c r="N7" s="17">
        <v>3.66877259540781</v>
      </c>
      <c r="O7" s="6">
        <f t="shared" si="1"/>
        <v>249.36982957442268</v>
      </c>
      <c r="P7" s="6">
        <v>1</v>
      </c>
      <c r="Q7" s="6">
        <v>1</v>
      </c>
      <c r="R7" s="5">
        <f t="shared" si="2"/>
        <v>9.847901680248453</v>
      </c>
      <c r="S7" s="6">
        <f t="shared" si="3"/>
        <v>67.55501287394155</v>
      </c>
      <c r="T7" s="5">
        <f t="shared" si="4"/>
        <v>43.691768640671036</v>
      </c>
      <c r="U7" s="5">
        <f t="shared" si="5"/>
        <v>0.9290473283253258</v>
      </c>
      <c r="V7" s="17">
        <f t="shared" si="6"/>
        <v>1.1156701637954043</v>
      </c>
      <c r="W7" s="17">
        <f t="shared" si="7"/>
        <v>3.359767360385298</v>
      </c>
      <c r="X7" s="17">
        <f t="shared" si="8"/>
        <v>2.0465027773353666</v>
      </c>
      <c r="Y7" s="17">
        <f t="shared" si="9"/>
        <v>0.09738466794276564</v>
      </c>
      <c r="Z7" s="22">
        <f t="shared" si="10"/>
        <v>6.619324969458835</v>
      </c>
      <c r="AA7" s="24">
        <v>0.6658620221131</v>
      </c>
      <c r="AB7" s="25">
        <v>0.03855276192955435</v>
      </c>
      <c r="AC7" s="36">
        <v>-0.14495412844036698</v>
      </c>
      <c r="AD7" s="24">
        <v>-0.2600974930362117</v>
      </c>
      <c r="AE7" s="33">
        <v>-0.26438995481146754</v>
      </c>
      <c r="AF7" s="37">
        <v>6620.40899200038</v>
      </c>
      <c r="AG7" s="39">
        <f t="shared" si="11"/>
        <v>0.17573352246968332</v>
      </c>
    </row>
    <row r="8" spans="1:33" s="10" customFormat="1" ht="12">
      <c r="A8" s="1">
        <v>11009</v>
      </c>
      <c r="B8" s="2" t="s">
        <v>94</v>
      </c>
      <c r="C8" s="6">
        <v>28534</v>
      </c>
      <c r="D8" s="2">
        <v>58</v>
      </c>
      <c r="E8" s="6">
        <v>1265</v>
      </c>
      <c r="F8" s="5">
        <v>196</v>
      </c>
      <c r="G8" s="5">
        <v>1207</v>
      </c>
      <c r="H8" s="5">
        <v>19913</v>
      </c>
      <c r="I8" s="5">
        <f t="shared" si="0"/>
        <v>2.032662788252611</v>
      </c>
      <c r="J8" s="6">
        <v>30</v>
      </c>
      <c r="K8" s="17">
        <v>1.8274192208984463</v>
      </c>
      <c r="L8" s="17">
        <v>0</v>
      </c>
      <c r="M8" s="17">
        <v>12.587412102947798</v>
      </c>
      <c r="N8" s="17">
        <v>5.503158893111715</v>
      </c>
      <c r="O8" s="6">
        <f t="shared" si="1"/>
        <v>19.91799021695796</v>
      </c>
      <c r="P8" s="6">
        <v>1</v>
      </c>
      <c r="Q8" s="6">
        <v>1</v>
      </c>
      <c r="R8" s="5">
        <f t="shared" si="2"/>
        <v>6.8689983878881335</v>
      </c>
      <c r="S8" s="6">
        <f t="shared" si="3"/>
        <v>44.33307632999229</v>
      </c>
      <c r="T8" s="5">
        <f t="shared" si="4"/>
        <v>42.30041354173967</v>
      </c>
      <c r="U8" s="5">
        <f t="shared" si="5"/>
        <v>1.0513773042685919</v>
      </c>
      <c r="V8" s="17">
        <f t="shared" si="6"/>
        <v>0.06404356980789397</v>
      </c>
      <c r="W8" s="17">
        <f t="shared" si="7"/>
        <v>0</v>
      </c>
      <c r="X8" s="17">
        <f t="shared" si="8"/>
        <v>0.4411373134838368</v>
      </c>
      <c r="Y8" s="17">
        <f t="shared" si="9"/>
        <v>0.19286321206671744</v>
      </c>
      <c r="Z8" s="22">
        <f t="shared" si="10"/>
        <v>0.6980440953584482</v>
      </c>
      <c r="AA8" s="24">
        <v>0.701133538642176</v>
      </c>
      <c r="AB8" s="25">
        <v>0.03804288221101119</v>
      </c>
      <c r="AC8" s="36">
        <v>-0.0368763557483731</v>
      </c>
      <c r="AD8" s="24">
        <v>-0.2524803790907745</v>
      </c>
      <c r="AE8" s="33">
        <v>-0.27268539843390144</v>
      </c>
      <c r="AF8" s="37">
        <v>2549.0675318704916</v>
      </c>
      <c r="AG8" s="39">
        <f t="shared" si="11"/>
        <v>0.08933439166855302</v>
      </c>
    </row>
    <row r="9" spans="1:33" s="10" customFormat="1" ht="12">
      <c r="A9" s="1">
        <v>11013</v>
      </c>
      <c r="B9" s="2" t="s">
        <v>95</v>
      </c>
      <c r="C9" s="6">
        <v>21578</v>
      </c>
      <c r="D9" s="2">
        <v>52</v>
      </c>
      <c r="E9" s="6">
        <v>1741</v>
      </c>
      <c r="F9" s="5">
        <v>208</v>
      </c>
      <c r="G9" s="5">
        <v>1131</v>
      </c>
      <c r="H9" s="5">
        <v>22345</v>
      </c>
      <c r="I9" s="5">
        <f t="shared" si="0"/>
        <v>2.4098618963759386</v>
      </c>
      <c r="J9" s="6">
        <v>42</v>
      </c>
      <c r="K9" s="17">
        <v>140.71128000918037</v>
      </c>
      <c r="L9" s="17">
        <v>31.643128941948834</v>
      </c>
      <c r="M9" s="17">
        <v>62.93706051473899</v>
      </c>
      <c r="N9" s="17">
        <v>12.840704083927335</v>
      </c>
      <c r="O9" s="6">
        <f t="shared" si="1"/>
        <v>248.13217354979554</v>
      </c>
      <c r="P9" s="6">
        <v>1</v>
      </c>
      <c r="Q9" s="6">
        <v>1</v>
      </c>
      <c r="R9" s="5">
        <f t="shared" si="2"/>
        <v>9.639447585503754</v>
      </c>
      <c r="S9" s="6">
        <f t="shared" si="3"/>
        <v>80.6840300305867</v>
      </c>
      <c r="T9" s="5">
        <f t="shared" si="4"/>
        <v>52.41449624617666</v>
      </c>
      <c r="U9" s="5">
        <f t="shared" si="5"/>
        <v>1.9464269163036425</v>
      </c>
      <c r="V9" s="17">
        <f t="shared" si="6"/>
        <v>6.521052924700174</v>
      </c>
      <c r="W9" s="17">
        <f t="shared" si="7"/>
        <v>1.4664532830637145</v>
      </c>
      <c r="X9" s="17">
        <f t="shared" si="8"/>
        <v>2.916723538545694</v>
      </c>
      <c r="Y9" s="17">
        <f t="shared" si="9"/>
        <v>0.5950831441249113</v>
      </c>
      <c r="Z9" s="22">
        <f t="shared" si="10"/>
        <v>11.499312890434494</v>
      </c>
      <c r="AA9" s="24">
        <v>0.6816129340126824</v>
      </c>
      <c r="AB9" s="25">
        <v>0.041600977455462713</v>
      </c>
      <c r="AC9" s="36">
        <v>-0.1299239806496199</v>
      </c>
      <c r="AD9" s="24">
        <v>-0.26879861711322384</v>
      </c>
      <c r="AE9" s="33">
        <v>-0.1951564934145305</v>
      </c>
      <c r="AF9" s="37">
        <v>3297.888180211451</v>
      </c>
      <c r="AG9" s="39">
        <f t="shared" si="11"/>
        <v>0.15283567430769537</v>
      </c>
    </row>
    <row r="10" spans="1:33" s="10" customFormat="1" ht="12">
      <c r="A10" s="1">
        <v>11016</v>
      </c>
      <c r="B10" s="2" t="s">
        <v>96</v>
      </c>
      <c r="C10" s="6">
        <v>18615</v>
      </c>
      <c r="D10" s="2">
        <v>53</v>
      </c>
      <c r="E10" s="6">
        <v>833</v>
      </c>
      <c r="F10" s="5">
        <v>130</v>
      </c>
      <c r="G10" s="5">
        <v>456</v>
      </c>
      <c r="H10" s="5">
        <v>17825</v>
      </c>
      <c r="I10" s="5">
        <f t="shared" si="0"/>
        <v>2.8471662637657804</v>
      </c>
      <c r="J10" s="6">
        <v>8</v>
      </c>
      <c r="K10" s="17">
        <v>12.791934546289124</v>
      </c>
      <c r="L10" s="17">
        <v>39.55391117743604</v>
      </c>
      <c r="M10" s="17">
        <v>7.8671325643423735</v>
      </c>
      <c r="N10" s="17">
        <v>9.171931488519524</v>
      </c>
      <c r="O10" s="6">
        <f t="shared" si="1"/>
        <v>69.38490977658705</v>
      </c>
      <c r="P10" s="6">
        <v>1</v>
      </c>
      <c r="Q10" s="6">
        <v>1</v>
      </c>
      <c r="R10" s="5">
        <f t="shared" si="2"/>
        <v>6.983615363953801</v>
      </c>
      <c r="S10" s="6">
        <f t="shared" si="3"/>
        <v>44.74885844748859</v>
      </c>
      <c r="T10" s="5">
        <f t="shared" si="4"/>
        <v>24.49637389202256</v>
      </c>
      <c r="U10" s="5">
        <f t="shared" si="5"/>
        <v>0.42976094547408006</v>
      </c>
      <c r="V10" s="17">
        <f t="shared" si="6"/>
        <v>0.6871842356319701</v>
      </c>
      <c r="W10" s="17">
        <f t="shared" si="7"/>
        <v>2.124840783101587</v>
      </c>
      <c r="X10" s="17">
        <f t="shared" si="8"/>
        <v>0.42262329112771274</v>
      </c>
      <c r="Y10" s="17">
        <f t="shared" si="9"/>
        <v>0.4927172435412046</v>
      </c>
      <c r="Z10" s="22">
        <f t="shared" si="10"/>
        <v>3.727365553402474</v>
      </c>
      <c r="AA10" s="24">
        <v>0.6547351205240325</v>
      </c>
      <c r="AB10" s="25">
        <v>0.03959145373177422</v>
      </c>
      <c r="AC10" s="36">
        <v>-0.02827140549273021</v>
      </c>
      <c r="AD10" s="24">
        <v>-0.1914790607601065</v>
      </c>
      <c r="AE10" s="33">
        <v>-0.17316409791477788</v>
      </c>
      <c r="AF10" s="37">
        <v>6385.790539476571</v>
      </c>
      <c r="AG10" s="39">
        <f t="shared" si="11"/>
        <v>0.3430454224806109</v>
      </c>
    </row>
    <row r="11" spans="1:33" s="10" customFormat="1" ht="12">
      <c r="A11" s="1">
        <v>11018</v>
      </c>
      <c r="B11" s="2" t="s">
        <v>97</v>
      </c>
      <c r="C11" s="6">
        <v>11148</v>
      </c>
      <c r="D11" s="2">
        <v>20</v>
      </c>
      <c r="E11" s="6">
        <v>572</v>
      </c>
      <c r="F11" s="5">
        <v>111</v>
      </c>
      <c r="G11" s="5">
        <v>658</v>
      </c>
      <c r="H11" s="5">
        <v>18324</v>
      </c>
      <c r="I11" s="5">
        <f t="shared" si="0"/>
        <v>1.794043774668102</v>
      </c>
      <c r="J11" s="6">
        <v>14</v>
      </c>
      <c r="K11" s="17">
        <v>7.309676883593785</v>
      </c>
      <c r="L11" s="17">
        <v>11.866173353230813</v>
      </c>
      <c r="M11" s="17">
        <v>11.013985590079324</v>
      </c>
      <c r="N11" s="17">
        <v>5.503158893111715</v>
      </c>
      <c r="O11" s="6">
        <f t="shared" si="1"/>
        <v>35.69299472001564</v>
      </c>
      <c r="P11" s="6">
        <v>1</v>
      </c>
      <c r="Q11" s="6">
        <v>1</v>
      </c>
      <c r="R11" s="5">
        <f t="shared" si="2"/>
        <v>9.956942949407965</v>
      </c>
      <c r="S11" s="6">
        <f t="shared" si="3"/>
        <v>51.30965195550771</v>
      </c>
      <c r="T11" s="5">
        <f t="shared" si="4"/>
        <v>59.02404018658055</v>
      </c>
      <c r="U11" s="5">
        <f t="shared" si="5"/>
        <v>1.2558306422676715</v>
      </c>
      <c r="V11" s="17">
        <f t="shared" si="6"/>
        <v>0.6556940153923381</v>
      </c>
      <c r="W11" s="17">
        <f t="shared" si="7"/>
        <v>1.0644217216748129</v>
      </c>
      <c r="X11" s="17">
        <f t="shared" si="8"/>
        <v>0.9879786141082996</v>
      </c>
      <c r="Y11" s="17">
        <f t="shared" si="9"/>
        <v>0.49364539765982374</v>
      </c>
      <c r="Z11" s="22">
        <f t="shared" si="10"/>
        <v>3.2017397488352746</v>
      </c>
      <c r="AA11" s="24">
        <v>0.7065790588570203</v>
      </c>
      <c r="AB11" s="25">
        <v>0.04785789711872077</v>
      </c>
      <c r="AC11" s="36">
        <v>0.0498220640569395</v>
      </c>
      <c r="AD11" s="24">
        <v>-0.125</v>
      </c>
      <c r="AE11" s="33">
        <v>-0.09738846572361262</v>
      </c>
      <c r="AF11" s="37">
        <v>1428.430103917534</v>
      </c>
      <c r="AG11" s="39">
        <f t="shared" si="11"/>
        <v>0.1281333067740881</v>
      </c>
    </row>
    <row r="12" spans="1:33" s="10" customFormat="1" ht="12">
      <c r="A12" s="1">
        <v>11021</v>
      </c>
      <c r="B12" s="2" t="s">
        <v>336</v>
      </c>
      <c r="C12" s="6">
        <v>8141</v>
      </c>
      <c r="D12" s="2">
        <v>15</v>
      </c>
      <c r="E12" s="6">
        <v>601</v>
      </c>
      <c r="F12" s="5">
        <v>73</v>
      </c>
      <c r="G12" s="5">
        <v>406</v>
      </c>
      <c r="H12" s="5">
        <v>24754</v>
      </c>
      <c r="I12" s="5">
        <f t="shared" si="0"/>
        <v>1.8425254882692546</v>
      </c>
      <c r="J12" s="6">
        <v>5</v>
      </c>
      <c r="K12" s="17">
        <v>20.101611429882908</v>
      </c>
      <c r="L12" s="17">
        <v>3.9553911177436043</v>
      </c>
      <c r="M12" s="17">
        <v>1.5734265128684748</v>
      </c>
      <c r="N12" s="17">
        <v>0</v>
      </c>
      <c r="O12" s="6">
        <f t="shared" si="1"/>
        <v>25.63042906049499</v>
      </c>
      <c r="P12" s="6">
        <v>1</v>
      </c>
      <c r="Q12" s="6">
        <v>1</v>
      </c>
      <c r="R12" s="5">
        <f t="shared" si="2"/>
        <v>8.966957376243704</v>
      </c>
      <c r="S12" s="6">
        <f t="shared" si="3"/>
        <v>73.82385456332145</v>
      </c>
      <c r="T12" s="5">
        <f t="shared" si="4"/>
        <v>49.871023215821154</v>
      </c>
      <c r="U12" s="5">
        <f t="shared" si="5"/>
        <v>0.6141751627564181</v>
      </c>
      <c r="V12" s="17">
        <f t="shared" si="6"/>
        <v>2.4691820943229223</v>
      </c>
      <c r="W12" s="17">
        <f t="shared" si="7"/>
        <v>0.48586059670109377</v>
      </c>
      <c r="X12" s="17">
        <f t="shared" si="8"/>
        <v>0.19327189692525176</v>
      </c>
      <c r="Y12" s="17">
        <f t="shared" si="9"/>
        <v>0</v>
      </c>
      <c r="Z12" s="22">
        <f t="shared" si="10"/>
        <v>3.148314587949268</v>
      </c>
      <c r="AA12" s="24">
        <v>0.6705341996586092</v>
      </c>
      <c r="AB12" s="25">
        <v>0.03342416902166599</v>
      </c>
      <c r="AC12" s="36">
        <v>-0.08828250401284109</v>
      </c>
      <c r="AD12" s="24">
        <v>-0.1743940990516333</v>
      </c>
      <c r="AE12" s="33">
        <v>-0.1717877094972067</v>
      </c>
      <c r="AF12" s="37">
        <v>432.853238495535</v>
      </c>
      <c r="AG12" s="39">
        <f t="shared" si="11"/>
        <v>0.053169541640527576</v>
      </c>
    </row>
    <row r="13" spans="1:33" s="10" customFormat="1" ht="12">
      <c r="A13" s="1">
        <v>11022</v>
      </c>
      <c r="B13" s="2" t="s">
        <v>98</v>
      </c>
      <c r="C13" s="6">
        <v>18336</v>
      </c>
      <c r="D13" s="2">
        <v>30</v>
      </c>
      <c r="E13" s="6">
        <v>1065</v>
      </c>
      <c r="F13" s="5">
        <v>164</v>
      </c>
      <c r="G13" s="5">
        <v>678</v>
      </c>
      <c r="H13" s="5">
        <v>19910</v>
      </c>
      <c r="I13" s="5">
        <f t="shared" si="0"/>
        <v>1.6361256544502618</v>
      </c>
      <c r="J13" s="6">
        <v>13</v>
      </c>
      <c r="K13" s="17">
        <v>20.101611429882908</v>
      </c>
      <c r="L13" s="17">
        <v>3.9553911177436043</v>
      </c>
      <c r="M13" s="17">
        <v>17.307691641553223</v>
      </c>
      <c r="N13" s="17">
        <v>11.00631778622343</v>
      </c>
      <c r="O13" s="6">
        <f t="shared" si="1"/>
        <v>52.371011975403164</v>
      </c>
      <c r="P13" s="6">
        <v>1</v>
      </c>
      <c r="Q13" s="6">
        <v>1</v>
      </c>
      <c r="R13" s="5">
        <f t="shared" si="2"/>
        <v>8.94415357766143</v>
      </c>
      <c r="S13" s="6">
        <f t="shared" si="3"/>
        <v>58.082460732984295</v>
      </c>
      <c r="T13" s="5">
        <f t="shared" si="4"/>
        <v>36.97643979057592</v>
      </c>
      <c r="U13" s="5">
        <f t="shared" si="5"/>
        <v>0.7089877835951134</v>
      </c>
      <c r="V13" s="17">
        <f t="shared" si="6"/>
        <v>1.0962920718740679</v>
      </c>
      <c r="W13" s="17">
        <f t="shared" si="7"/>
        <v>0.21571722937083357</v>
      </c>
      <c r="X13" s="17">
        <f t="shared" si="8"/>
        <v>0.9439186104686531</v>
      </c>
      <c r="Y13" s="17">
        <f t="shared" si="9"/>
        <v>0.6002572963690789</v>
      </c>
      <c r="Z13" s="22">
        <f t="shared" si="10"/>
        <v>2.8561852080826333</v>
      </c>
      <c r="AA13" s="24">
        <v>0.6741152593403701</v>
      </c>
      <c r="AB13" s="25">
        <v>0.034496554789953324</v>
      </c>
      <c r="AC13" s="36">
        <v>-0.04660670482420278</v>
      </c>
      <c r="AD13" s="24">
        <v>-0.16256657367486685</v>
      </c>
      <c r="AE13" s="33">
        <v>-0.1754303599374022</v>
      </c>
      <c r="AF13" s="37">
        <v>3488.906225844802</v>
      </c>
      <c r="AG13" s="39">
        <f t="shared" si="11"/>
        <v>0.19027629940253066</v>
      </c>
    </row>
    <row r="14" spans="1:33" s="10" customFormat="1" ht="12">
      <c r="A14" s="1">
        <v>11023</v>
      </c>
      <c r="B14" s="2" t="s">
        <v>99</v>
      </c>
      <c r="C14" s="6">
        <v>26745</v>
      </c>
      <c r="D14" s="2">
        <v>562</v>
      </c>
      <c r="E14" s="6">
        <v>1793</v>
      </c>
      <c r="F14" s="5">
        <v>287</v>
      </c>
      <c r="G14" s="5">
        <v>1548</v>
      </c>
      <c r="H14" s="5">
        <v>21963</v>
      </c>
      <c r="I14" s="5">
        <f t="shared" si="0"/>
        <v>21.013273509067115</v>
      </c>
      <c r="J14" s="6">
        <v>273</v>
      </c>
      <c r="K14" s="17">
        <v>20.101611429882908</v>
      </c>
      <c r="L14" s="17">
        <v>47.46469341292325</v>
      </c>
      <c r="M14" s="17">
        <v>29.89510374450102</v>
      </c>
      <c r="N14" s="17">
        <v>56.86597522882105</v>
      </c>
      <c r="O14" s="6">
        <f t="shared" si="1"/>
        <v>154.32738381612822</v>
      </c>
      <c r="P14" s="6">
        <v>1</v>
      </c>
      <c r="Q14" s="6">
        <v>1</v>
      </c>
      <c r="R14" s="5">
        <f t="shared" si="2"/>
        <v>10.730977752850999</v>
      </c>
      <c r="S14" s="6">
        <f t="shared" si="3"/>
        <v>67.04056833052907</v>
      </c>
      <c r="T14" s="5">
        <f t="shared" si="4"/>
        <v>57.87997756590017</v>
      </c>
      <c r="U14" s="5">
        <f t="shared" si="5"/>
        <v>10.207515423443635</v>
      </c>
      <c r="V14" s="17">
        <f t="shared" si="6"/>
        <v>0.7516025959948741</v>
      </c>
      <c r="W14" s="17">
        <f t="shared" si="7"/>
        <v>1.77471278418109</v>
      </c>
      <c r="X14" s="17">
        <f t="shared" si="8"/>
        <v>1.1177829031408122</v>
      </c>
      <c r="Y14" s="17">
        <f t="shared" si="9"/>
        <v>2.126228275521445</v>
      </c>
      <c r="Z14" s="22">
        <f t="shared" si="10"/>
        <v>5.770326558838221</v>
      </c>
      <c r="AA14" s="24">
        <v>0.6774934237725465</v>
      </c>
      <c r="AB14" s="25">
        <v>0.04160460882876174</v>
      </c>
      <c r="AC14" s="36">
        <v>-0.09106728538283063</v>
      </c>
      <c r="AD14" s="24">
        <v>-0.2572913174656386</v>
      </c>
      <c r="AE14" s="33">
        <v>-0.2540369393139842</v>
      </c>
      <c r="AF14" s="37">
        <v>4245.0480467519055</v>
      </c>
      <c r="AG14" s="39">
        <f t="shared" si="11"/>
        <v>0.15872305278563864</v>
      </c>
    </row>
    <row r="15" spans="1:33" s="10" customFormat="1" ht="12">
      <c r="A15" s="1">
        <v>11024</v>
      </c>
      <c r="B15" s="2" t="s">
        <v>100</v>
      </c>
      <c r="C15" s="6">
        <v>20873</v>
      </c>
      <c r="D15" s="2">
        <v>16</v>
      </c>
      <c r="E15" s="6">
        <v>1236</v>
      </c>
      <c r="F15" s="5">
        <v>170</v>
      </c>
      <c r="G15" s="5">
        <v>992</v>
      </c>
      <c r="H15" s="5">
        <v>22063</v>
      </c>
      <c r="I15" s="5">
        <f t="shared" si="0"/>
        <v>0.7665405068749103</v>
      </c>
      <c r="J15" s="6">
        <v>22</v>
      </c>
      <c r="K15" s="17">
        <v>16.446772988086018</v>
      </c>
      <c r="L15" s="17">
        <v>11.866173353230813</v>
      </c>
      <c r="M15" s="17">
        <v>9.44055907721085</v>
      </c>
      <c r="N15" s="17">
        <v>3.66877259540781</v>
      </c>
      <c r="O15" s="6">
        <f t="shared" si="1"/>
        <v>41.42227801393549</v>
      </c>
      <c r="P15" s="6">
        <v>1</v>
      </c>
      <c r="Q15" s="6">
        <v>1</v>
      </c>
      <c r="R15" s="5">
        <f t="shared" si="2"/>
        <v>8.14449288554592</v>
      </c>
      <c r="S15" s="6">
        <f t="shared" si="3"/>
        <v>59.215254156086814</v>
      </c>
      <c r="T15" s="5">
        <f t="shared" si="4"/>
        <v>47.52551142624443</v>
      </c>
      <c r="U15" s="5">
        <f t="shared" si="5"/>
        <v>1.0539931969530014</v>
      </c>
      <c r="V15" s="17">
        <f t="shared" si="6"/>
        <v>0.7879448564215024</v>
      </c>
      <c r="W15" s="17">
        <f t="shared" si="7"/>
        <v>0.5684939085531937</v>
      </c>
      <c r="X15" s="17">
        <f t="shared" si="8"/>
        <v>0.45228568376423367</v>
      </c>
      <c r="Y15" s="17">
        <f t="shared" si="9"/>
        <v>0.17576642530579265</v>
      </c>
      <c r="Z15" s="22">
        <f t="shared" si="10"/>
        <v>1.9844908740447222</v>
      </c>
      <c r="AA15" s="24">
        <v>0.6987497464876734</v>
      </c>
      <c r="AB15" s="25">
        <v>0.03499550763701708</v>
      </c>
      <c r="AC15" s="36">
        <v>0.006792452830188679</v>
      </c>
      <c r="AD15" s="24">
        <v>-0.1799913569576491</v>
      </c>
      <c r="AE15" s="33">
        <v>-0.19973009446693657</v>
      </c>
      <c r="AF15" s="37">
        <v>1927.5825864276753</v>
      </c>
      <c r="AG15" s="39">
        <f t="shared" si="11"/>
        <v>0.09234813330272004</v>
      </c>
    </row>
    <row r="16" spans="1:33" s="10" customFormat="1" ht="12">
      <c r="A16" s="1">
        <v>11025</v>
      </c>
      <c r="B16" s="2" t="s">
        <v>337</v>
      </c>
      <c r="C16" s="6">
        <v>8821</v>
      </c>
      <c r="D16" s="2">
        <v>193</v>
      </c>
      <c r="E16" s="6">
        <v>405</v>
      </c>
      <c r="F16" s="5">
        <v>50</v>
      </c>
      <c r="G16" s="5">
        <v>495</v>
      </c>
      <c r="H16" s="5">
        <v>21487</v>
      </c>
      <c r="I16" s="5">
        <f t="shared" si="0"/>
        <v>21.879605486906247</v>
      </c>
      <c r="J16" s="6">
        <v>61</v>
      </c>
      <c r="K16" s="17">
        <v>32.893545976172035</v>
      </c>
      <c r="L16" s="17">
        <v>0</v>
      </c>
      <c r="M16" s="17">
        <v>15.734265128684747</v>
      </c>
      <c r="N16" s="17">
        <v>5.503158893111715</v>
      </c>
      <c r="O16" s="6">
        <f t="shared" si="1"/>
        <v>54.1309699979685</v>
      </c>
      <c r="P16" s="6">
        <v>1</v>
      </c>
      <c r="Q16" s="6">
        <v>1</v>
      </c>
      <c r="R16" s="5">
        <f t="shared" si="2"/>
        <v>5.668291576918716</v>
      </c>
      <c r="S16" s="6">
        <f t="shared" si="3"/>
        <v>45.9131617730416</v>
      </c>
      <c r="T16" s="5">
        <f t="shared" si="4"/>
        <v>56.11608661149529</v>
      </c>
      <c r="U16" s="5">
        <f t="shared" si="5"/>
        <v>6.915315723840835</v>
      </c>
      <c r="V16" s="17">
        <f t="shared" si="6"/>
        <v>3.72900419183449</v>
      </c>
      <c r="W16" s="17">
        <f t="shared" si="7"/>
        <v>0</v>
      </c>
      <c r="X16" s="17">
        <f t="shared" si="8"/>
        <v>1.7837280499585928</v>
      </c>
      <c r="Y16" s="17">
        <f t="shared" si="9"/>
        <v>0.6238701840054093</v>
      </c>
      <c r="Z16" s="22">
        <f t="shared" si="10"/>
        <v>6.136602425798492</v>
      </c>
      <c r="AA16" s="24">
        <v>0.7079785353107524</v>
      </c>
      <c r="AB16" s="25">
        <v>0.03248937677053824</v>
      </c>
      <c r="AC16" s="36">
        <v>0.11228070175438597</v>
      </c>
      <c r="AD16" s="24">
        <v>-0.20631881282910483</v>
      </c>
      <c r="AE16" s="33">
        <v>-0.19829683698296838</v>
      </c>
      <c r="AF16" s="37">
        <v>790.0852768642839</v>
      </c>
      <c r="AG16" s="39">
        <f t="shared" si="11"/>
        <v>0.08956867439794625</v>
      </c>
    </row>
    <row r="17" spans="1:33" s="10" customFormat="1" ht="12">
      <c r="A17" s="1">
        <v>11029</v>
      </c>
      <c r="B17" s="2" t="s">
        <v>101</v>
      </c>
      <c r="C17" s="6">
        <v>25551</v>
      </c>
      <c r="D17" s="2">
        <v>89</v>
      </c>
      <c r="E17" s="6">
        <v>1852</v>
      </c>
      <c r="F17" s="5">
        <v>255</v>
      </c>
      <c r="G17" s="5">
        <v>1559</v>
      </c>
      <c r="H17" s="5">
        <v>20337</v>
      </c>
      <c r="I17" s="5">
        <f t="shared" si="0"/>
        <v>3.4832296191929863</v>
      </c>
      <c r="J17" s="6">
        <v>25</v>
      </c>
      <c r="K17" s="17">
        <v>74.9241880568363</v>
      </c>
      <c r="L17" s="17">
        <v>63.28625788389767</v>
      </c>
      <c r="M17" s="17">
        <v>64.51048702760747</v>
      </c>
      <c r="N17" s="17">
        <v>71.54106561045229</v>
      </c>
      <c r="O17" s="6">
        <f t="shared" si="1"/>
        <v>274.26199857879374</v>
      </c>
      <c r="P17" s="6">
        <v>1</v>
      </c>
      <c r="Q17" s="6">
        <v>1</v>
      </c>
      <c r="R17" s="5">
        <f t="shared" si="2"/>
        <v>9.980039920159681</v>
      </c>
      <c r="S17" s="6">
        <f t="shared" si="3"/>
        <v>72.4824860083754</v>
      </c>
      <c r="T17" s="5">
        <f t="shared" si="4"/>
        <v>61.01522445305468</v>
      </c>
      <c r="U17" s="5">
        <f t="shared" si="5"/>
        <v>0.9784352862901647</v>
      </c>
      <c r="V17" s="17">
        <f t="shared" si="6"/>
        <v>2.932338775657951</v>
      </c>
      <c r="W17" s="17">
        <f t="shared" si="7"/>
        <v>2.4768603140345844</v>
      </c>
      <c r="X17" s="17">
        <f t="shared" si="8"/>
        <v>2.5247734737430028</v>
      </c>
      <c r="Y17" s="17">
        <f t="shared" si="9"/>
        <v>2.799932120482654</v>
      </c>
      <c r="Z17" s="22">
        <f t="shared" si="10"/>
        <v>10.733904683918192</v>
      </c>
      <c r="AA17" s="24">
        <v>0.6831220136219514</v>
      </c>
      <c r="AB17" s="25">
        <v>0.0512975158114364</v>
      </c>
      <c r="AC17" s="36">
        <v>0.12350035285815103</v>
      </c>
      <c r="AD17" s="24">
        <v>-0.13127106880824907</v>
      </c>
      <c r="AE17" s="33">
        <v>-0.11081441922563418</v>
      </c>
      <c r="AF17" s="37">
        <v>4300.35551135432</v>
      </c>
      <c r="AG17" s="39">
        <f t="shared" si="11"/>
        <v>0.16830478303605806</v>
      </c>
    </row>
    <row r="18" spans="1:33" s="10" customFormat="1" ht="12">
      <c r="A18" s="1">
        <v>11030</v>
      </c>
      <c r="B18" s="2" t="s">
        <v>102</v>
      </c>
      <c r="C18" s="6">
        <v>10136</v>
      </c>
      <c r="D18" s="2">
        <v>13</v>
      </c>
      <c r="E18" s="6">
        <v>572</v>
      </c>
      <c r="F18" s="5">
        <v>101</v>
      </c>
      <c r="G18" s="5">
        <v>516</v>
      </c>
      <c r="H18" s="5">
        <v>17966</v>
      </c>
      <c r="I18" s="5">
        <f t="shared" si="0"/>
        <v>1.282557221783741</v>
      </c>
      <c r="J18" s="6">
        <v>14</v>
      </c>
      <c r="K18" s="17">
        <v>1.8274192208984463</v>
      </c>
      <c r="L18" s="17">
        <v>11.866173353230813</v>
      </c>
      <c r="M18" s="17">
        <v>0</v>
      </c>
      <c r="N18" s="17">
        <v>3.66877259540781</v>
      </c>
      <c r="O18" s="6">
        <f t="shared" si="1"/>
        <v>17.36236516953707</v>
      </c>
      <c r="P18" s="6">
        <v>1</v>
      </c>
      <c r="Q18" s="6">
        <v>1</v>
      </c>
      <c r="R18" s="5">
        <f t="shared" si="2"/>
        <v>9.964483030781373</v>
      </c>
      <c r="S18" s="6">
        <f t="shared" si="3"/>
        <v>56.43251775848461</v>
      </c>
      <c r="T18" s="5">
        <f t="shared" si="4"/>
        <v>50.90765588003157</v>
      </c>
      <c r="U18" s="5">
        <f t="shared" si="5"/>
        <v>1.3812154696132597</v>
      </c>
      <c r="V18" s="17">
        <f t="shared" si="6"/>
        <v>0.18028997838382463</v>
      </c>
      <c r="W18" s="17">
        <f t="shared" si="7"/>
        <v>1.170695871471075</v>
      </c>
      <c r="X18" s="17">
        <f t="shared" si="8"/>
        <v>0</v>
      </c>
      <c r="Y18" s="17">
        <f t="shared" si="9"/>
        <v>0.36195467594788966</v>
      </c>
      <c r="Z18" s="22">
        <f t="shared" si="10"/>
        <v>1.7129405258027892</v>
      </c>
      <c r="AA18" s="24">
        <v>0.7093946462261627</v>
      </c>
      <c r="AB18" s="25">
        <v>0.04843244164252854</v>
      </c>
      <c r="AC18" s="36">
        <v>-0.04283054003724395</v>
      </c>
      <c r="AD18" s="24">
        <v>-0.1248688352570829</v>
      </c>
      <c r="AE18" s="33">
        <v>-0.10005991611743559</v>
      </c>
      <c r="AF18" s="37">
        <v>984.4944987550002</v>
      </c>
      <c r="AG18" s="39">
        <f t="shared" si="11"/>
        <v>0.09712850224496845</v>
      </c>
    </row>
    <row r="19" spans="1:33" s="10" customFormat="1" ht="12">
      <c r="A19" s="1">
        <v>11035</v>
      </c>
      <c r="B19" s="2" t="s">
        <v>103</v>
      </c>
      <c r="C19" s="6">
        <v>18856</v>
      </c>
      <c r="D19" s="2">
        <v>540</v>
      </c>
      <c r="E19" s="6">
        <v>969</v>
      </c>
      <c r="F19" s="5">
        <v>183</v>
      </c>
      <c r="G19" s="5">
        <v>1050</v>
      </c>
      <c r="H19" s="5">
        <v>20732</v>
      </c>
      <c r="I19" s="5">
        <f t="shared" si="0"/>
        <v>28.638099278744168</v>
      </c>
      <c r="J19" s="6">
        <v>178</v>
      </c>
      <c r="K19" s="17">
        <v>7.309676883593785</v>
      </c>
      <c r="L19" s="17">
        <v>11.866173353230813</v>
      </c>
      <c r="M19" s="17">
        <v>28.321677231632545</v>
      </c>
      <c r="N19" s="17">
        <v>11.00631778622343</v>
      </c>
      <c r="O19" s="6">
        <f t="shared" si="1"/>
        <v>58.50384525468057</v>
      </c>
      <c r="P19" s="6">
        <v>1</v>
      </c>
      <c r="Q19" s="6">
        <v>1</v>
      </c>
      <c r="R19" s="5">
        <f t="shared" si="2"/>
        <v>9.705133644463302</v>
      </c>
      <c r="S19" s="6">
        <f t="shared" si="3"/>
        <v>51.38947815019092</v>
      </c>
      <c r="T19" s="5">
        <f t="shared" si="4"/>
        <v>55.685193042002545</v>
      </c>
      <c r="U19" s="5">
        <f t="shared" si="5"/>
        <v>9.439966058549004</v>
      </c>
      <c r="V19" s="17">
        <f t="shared" si="6"/>
        <v>0.3876578746072224</v>
      </c>
      <c r="W19" s="17">
        <f t="shared" si="7"/>
        <v>0.6293049084233566</v>
      </c>
      <c r="X19" s="17">
        <f t="shared" si="8"/>
        <v>1.5019981561111873</v>
      </c>
      <c r="Y19" s="17">
        <f t="shared" si="9"/>
        <v>0.5837037434356932</v>
      </c>
      <c r="Z19" s="22">
        <f t="shared" si="10"/>
        <v>3.1026646825774593</v>
      </c>
      <c r="AA19" s="24">
        <v>0.7063379578137128</v>
      </c>
      <c r="AB19" s="25">
        <v>0.0318955684170504</v>
      </c>
      <c r="AC19" s="36">
        <v>-0.05338645418326693</v>
      </c>
      <c r="AD19" s="24">
        <v>-0.26818798011748757</v>
      </c>
      <c r="AE19" s="33">
        <v>-0.25780682643427744</v>
      </c>
      <c r="AF19" s="37">
        <v>956.0839564138789</v>
      </c>
      <c r="AG19" s="39">
        <f t="shared" si="11"/>
        <v>0.05070449493073181</v>
      </c>
    </row>
    <row r="20" spans="1:33" s="10" customFormat="1" ht="12">
      <c r="A20" s="1">
        <v>11037</v>
      </c>
      <c r="B20" s="2" t="s">
        <v>338</v>
      </c>
      <c r="C20" s="6">
        <v>15140</v>
      </c>
      <c r="D20" s="2">
        <v>25</v>
      </c>
      <c r="E20" s="6">
        <v>933</v>
      </c>
      <c r="F20" s="5">
        <v>162</v>
      </c>
      <c r="G20" s="5">
        <v>811</v>
      </c>
      <c r="H20" s="5">
        <v>20451</v>
      </c>
      <c r="I20" s="5">
        <f t="shared" si="0"/>
        <v>1.6512549537648613</v>
      </c>
      <c r="J20" s="6">
        <v>7</v>
      </c>
      <c r="K20" s="17">
        <v>10.964515325390678</v>
      </c>
      <c r="L20" s="17">
        <v>23.732346706461627</v>
      </c>
      <c r="M20" s="17">
        <v>9.44055907721085</v>
      </c>
      <c r="N20" s="17">
        <v>29.35018076326248</v>
      </c>
      <c r="O20" s="6">
        <f t="shared" si="1"/>
        <v>73.48760187232563</v>
      </c>
      <c r="P20" s="6">
        <v>1</v>
      </c>
      <c r="Q20" s="6">
        <v>1</v>
      </c>
      <c r="R20" s="5">
        <f t="shared" si="2"/>
        <v>10.700132100396301</v>
      </c>
      <c r="S20" s="6">
        <f t="shared" si="3"/>
        <v>61.62483487450462</v>
      </c>
      <c r="T20" s="5">
        <f t="shared" si="4"/>
        <v>53.5667107001321</v>
      </c>
      <c r="U20" s="5">
        <f t="shared" si="5"/>
        <v>0.4623513870541612</v>
      </c>
      <c r="V20" s="17">
        <f t="shared" si="6"/>
        <v>0.724208409867284</v>
      </c>
      <c r="W20" s="17">
        <f t="shared" si="7"/>
        <v>1.5675262025403982</v>
      </c>
      <c r="X20" s="17">
        <f t="shared" si="8"/>
        <v>0.6235507977021697</v>
      </c>
      <c r="Y20" s="17">
        <f t="shared" si="9"/>
        <v>1.9385852551692524</v>
      </c>
      <c r="Z20" s="22">
        <f t="shared" si="10"/>
        <v>4.8538706652791035</v>
      </c>
      <c r="AA20" s="24">
        <v>0.7146904278522991</v>
      </c>
      <c r="AB20" s="25">
        <v>0.03590117063170956</v>
      </c>
      <c r="AC20" s="36">
        <v>-0.10199789695057834</v>
      </c>
      <c r="AD20" s="24">
        <v>-0.22862453531598512</v>
      </c>
      <c r="AE20" s="33">
        <v>-0.21027861445783133</v>
      </c>
      <c r="AF20" s="37">
        <v>1243.778004007099</v>
      </c>
      <c r="AG20" s="39">
        <f t="shared" si="11"/>
        <v>0.08215178362001975</v>
      </c>
    </row>
    <row r="21" spans="1:33" s="10" customFormat="1" ht="12">
      <c r="A21" s="1">
        <v>11038</v>
      </c>
      <c r="B21" s="2" t="s">
        <v>104</v>
      </c>
      <c r="C21" s="6">
        <v>8259</v>
      </c>
      <c r="D21" s="2">
        <v>10</v>
      </c>
      <c r="E21" s="6">
        <v>431</v>
      </c>
      <c r="F21" s="5">
        <v>79</v>
      </c>
      <c r="G21" s="5">
        <v>356</v>
      </c>
      <c r="H21" s="5">
        <v>20122</v>
      </c>
      <c r="I21" s="5">
        <f t="shared" si="0"/>
        <v>1.210800339024095</v>
      </c>
      <c r="J21" s="6">
        <v>2</v>
      </c>
      <c r="K21" s="17">
        <v>0</v>
      </c>
      <c r="L21" s="17">
        <v>7.910782235487209</v>
      </c>
      <c r="M21" s="17">
        <v>0</v>
      </c>
      <c r="N21" s="17">
        <v>0</v>
      </c>
      <c r="O21" s="6">
        <f t="shared" si="1"/>
        <v>7.910782235487209</v>
      </c>
      <c r="P21" s="6">
        <v>1</v>
      </c>
      <c r="Q21" s="6">
        <v>1</v>
      </c>
      <c r="R21" s="5">
        <f t="shared" si="2"/>
        <v>9.56532267829035</v>
      </c>
      <c r="S21" s="6">
        <f t="shared" si="3"/>
        <v>52.185494611938495</v>
      </c>
      <c r="T21" s="5">
        <f t="shared" si="4"/>
        <v>43.10449206925778</v>
      </c>
      <c r="U21" s="5">
        <f t="shared" si="5"/>
        <v>0.242160067804819</v>
      </c>
      <c r="V21" s="17">
        <f t="shared" si="6"/>
        <v>0</v>
      </c>
      <c r="W21" s="17">
        <f t="shared" si="7"/>
        <v>0.95783778126737</v>
      </c>
      <c r="X21" s="17">
        <f t="shared" si="8"/>
        <v>0</v>
      </c>
      <c r="Y21" s="17">
        <f t="shared" si="9"/>
        <v>0</v>
      </c>
      <c r="Z21" s="22">
        <f t="shared" si="10"/>
        <v>0.95783778126737</v>
      </c>
      <c r="AA21" s="24">
        <v>0.7020998589160337</v>
      </c>
      <c r="AB21" s="25">
        <v>0.03238151309979394</v>
      </c>
      <c r="AC21" s="36">
        <v>-0.1254681647940075</v>
      </c>
      <c r="AD21" s="24">
        <v>-0.20722222222222222</v>
      </c>
      <c r="AE21" s="33">
        <v>-0.22768304914744233</v>
      </c>
      <c r="AF21" s="37">
        <v>553.1212769892851</v>
      </c>
      <c r="AG21" s="39">
        <f t="shared" si="11"/>
        <v>0.06697194297000666</v>
      </c>
    </row>
    <row r="22" spans="1:33" s="10" customFormat="1" ht="12">
      <c r="A22" s="1">
        <v>11039</v>
      </c>
      <c r="B22" s="2" t="s">
        <v>105</v>
      </c>
      <c r="C22" s="6">
        <v>19434</v>
      </c>
      <c r="D22" s="2">
        <v>1</v>
      </c>
      <c r="E22" s="6">
        <v>1341</v>
      </c>
      <c r="F22" s="5">
        <v>187</v>
      </c>
      <c r="G22" s="5">
        <v>884</v>
      </c>
      <c r="H22" s="5">
        <v>23902</v>
      </c>
      <c r="I22" s="5">
        <f t="shared" si="0"/>
        <v>0.05145621076463929</v>
      </c>
      <c r="J22" s="6">
        <v>10</v>
      </c>
      <c r="K22" s="17">
        <v>7.309676883593785</v>
      </c>
      <c r="L22" s="17">
        <v>7.910782235487209</v>
      </c>
      <c r="M22" s="17">
        <v>4.720279538605425</v>
      </c>
      <c r="N22" s="17">
        <v>0</v>
      </c>
      <c r="O22" s="6">
        <f t="shared" si="1"/>
        <v>19.940738657686417</v>
      </c>
      <c r="P22" s="6">
        <v>1</v>
      </c>
      <c r="Q22" s="6">
        <v>1</v>
      </c>
      <c r="R22" s="5">
        <f t="shared" si="2"/>
        <v>9.622311412987548</v>
      </c>
      <c r="S22" s="6">
        <f t="shared" si="3"/>
        <v>69.00277863538129</v>
      </c>
      <c r="T22" s="5">
        <f t="shared" si="4"/>
        <v>45.48729031594113</v>
      </c>
      <c r="U22" s="5">
        <f t="shared" si="5"/>
        <v>0.5145621076463929</v>
      </c>
      <c r="V22" s="17">
        <f t="shared" si="6"/>
        <v>0.3761282743436135</v>
      </c>
      <c r="W22" s="17">
        <f t="shared" si="7"/>
        <v>0.40705887802239415</v>
      </c>
      <c r="X22" s="17">
        <f t="shared" si="8"/>
        <v>0.24288769880649505</v>
      </c>
      <c r="Y22" s="17">
        <f t="shared" si="9"/>
        <v>0</v>
      </c>
      <c r="Z22" s="22">
        <f t="shared" si="10"/>
        <v>1.0260748511725026</v>
      </c>
      <c r="AA22" s="24">
        <v>0.6622505105064237</v>
      </c>
      <c r="AB22" s="25">
        <v>0.03629795286426974</v>
      </c>
      <c r="AC22" s="36">
        <v>-0.026964560862865947</v>
      </c>
      <c r="AD22" s="24">
        <v>-0.2518518518518518</v>
      </c>
      <c r="AE22" s="33">
        <v>-0.2764480951706557</v>
      </c>
      <c r="AF22" s="37">
        <v>2780.375087591682</v>
      </c>
      <c r="AG22" s="39">
        <f t="shared" si="11"/>
        <v>0.14306756651187003</v>
      </c>
    </row>
    <row r="23" spans="1:33" s="10" customFormat="1" ht="12">
      <c r="A23" s="1">
        <v>11040</v>
      </c>
      <c r="B23" s="2" t="s">
        <v>106</v>
      </c>
      <c r="C23" s="6">
        <v>34063</v>
      </c>
      <c r="D23" s="2">
        <v>39</v>
      </c>
      <c r="E23" s="6">
        <v>2288</v>
      </c>
      <c r="F23" s="5">
        <v>325</v>
      </c>
      <c r="G23" s="5">
        <v>1744</v>
      </c>
      <c r="H23" s="5">
        <v>20626</v>
      </c>
      <c r="I23" s="5">
        <f t="shared" si="0"/>
        <v>1.144937322020961</v>
      </c>
      <c r="J23" s="6">
        <v>14</v>
      </c>
      <c r="K23" s="17">
        <v>62.13225351054717</v>
      </c>
      <c r="L23" s="17">
        <v>51.420084530666855</v>
      </c>
      <c r="M23" s="17">
        <v>67.65734005334441</v>
      </c>
      <c r="N23" s="17">
        <v>23.847021870150765</v>
      </c>
      <c r="O23" s="6">
        <f t="shared" si="1"/>
        <v>205.05669996470922</v>
      </c>
      <c r="P23" s="6">
        <v>1</v>
      </c>
      <c r="Q23" s="6">
        <v>1</v>
      </c>
      <c r="R23" s="5">
        <f t="shared" si="2"/>
        <v>9.541144350174678</v>
      </c>
      <c r="S23" s="6">
        <f t="shared" si="3"/>
        <v>67.16965622522972</v>
      </c>
      <c r="T23" s="5">
        <f t="shared" si="4"/>
        <v>51.19924845139888</v>
      </c>
      <c r="U23" s="5">
        <f t="shared" si="5"/>
        <v>0.41100314123829373</v>
      </c>
      <c r="V23" s="17">
        <f t="shared" si="6"/>
        <v>1.824039383217778</v>
      </c>
      <c r="W23" s="17">
        <f t="shared" si="7"/>
        <v>1.5095583046316194</v>
      </c>
      <c r="X23" s="17">
        <f t="shared" si="8"/>
        <v>1.9862413778394274</v>
      </c>
      <c r="Y23" s="17">
        <f t="shared" si="9"/>
        <v>0.7000857784150183</v>
      </c>
      <c r="Z23" s="22">
        <f t="shared" si="10"/>
        <v>6.019924844103843</v>
      </c>
      <c r="AA23" s="24">
        <v>0.6787532554850181</v>
      </c>
      <c r="AB23" s="25">
        <v>0.049596115011058754</v>
      </c>
      <c r="AC23" s="36">
        <v>-0.044675090252707585</v>
      </c>
      <c r="AD23" s="24">
        <v>-0.21189290999596394</v>
      </c>
      <c r="AE23" s="33">
        <v>-0.2209458326345799</v>
      </c>
      <c r="AF23" s="37">
        <v>4620.225219215221</v>
      </c>
      <c r="AG23" s="39">
        <f t="shared" si="11"/>
        <v>0.13563764845184573</v>
      </c>
    </row>
    <row r="24" spans="1:33" s="10" customFormat="1" ht="12">
      <c r="A24" s="1">
        <v>11044</v>
      </c>
      <c r="B24" s="2" t="s">
        <v>107</v>
      </c>
      <c r="C24" s="6">
        <v>18515</v>
      </c>
      <c r="D24" s="2">
        <v>12</v>
      </c>
      <c r="E24" s="6">
        <v>696</v>
      </c>
      <c r="F24" s="5">
        <v>136</v>
      </c>
      <c r="G24" s="5">
        <v>936</v>
      </c>
      <c r="H24" s="5">
        <v>20498</v>
      </c>
      <c r="I24" s="5">
        <f t="shared" si="0"/>
        <v>0.6481231433972455</v>
      </c>
      <c r="J24" s="6">
        <v>2</v>
      </c>
      <c r="K24" s="17">
        <v>12.791934546289124</v>
      </c>
      <c r="L24" s="17">
        <v>15.821564470974417</v>
      </c>
      <c r="M24" s="17">
        <v>7.8671325643423735</v>
      </c>
      <c r="N24" s="17">
        <v>14.67509038163124</v>
      </c>
      <c r="O24" s="6">
        <f t="shared" si="1"/>
        <v>51.155721963237156</v>
      </c>
      <c r="P24" s="6">
        <v>1</v>
      </c>
      <c r="Q24" s="6">
        <v>1</v>
      </c>
      <c r="R24" s="5">
        <f t="shared" si="2"/>
        <v>7.345395625168782</v>
      </c>
      <c r="S24" s="6">
        <f t="shared" si="3"/>
        <v>37.59114231704024</v>
      </c>
      <c r="T24" s="5">
        <f t="shared" si="4"/>
        <v>50.553605184985145</v>
      </c>
      <c r="U24" s="5">
        <f t="shared" si="5"/>
        <v>0.10802052389954091</v>
      </c>
      <c r="V24" s="17">
        <f t="shared" si="6"/>
        <v>0.6908957356893937</v>
      </c>
      <c r="W24" s="17">
        <f t="shared" si="7"/>
        <v>0.8545268415325097</v>
      </c>
      <c r="X24" s="17">
        <f t="shared" si="8"/>
        <v>0.424905890593701</v>
      </c>
      <c r="Y24" s="17">
        <f t="shared" si="9"/>
        <v>0.7926054756484601</v>
      </c>
      <c r="Z24" s="22">
        <f t="shared" si="10"/>
        <v>2.7629339434640645</v>
      </c>
      <c r="AA24" s="24">
        <v>0.7050878081478837</v>
      </c>
      <c r="AB24" s="25">
        <v>0.04219506410524701</v>
      </c>
      <c r="AC24" s="36">
        <v>-0.3344972067039106</v>
      </c>
      <c r="AD24" s="24">
        <v>-0.2816257816257816</v>
      </c>
      <c r="AE24" s="33">
        <v>-0.2445829623033541</v>
      </c>
      <c r="AF24" s="37">
        <v>1608.6618478983441</v>
      </c>
      <c r="AG24" s="39">
        <f t="shared" si="11"/>
        <v>0.08688424779359137</v>
      </c>
    </row>
    <row r="25" spans="1:33" s="10" customFormat="1" ht="12">
      <c r="A25" s="1">
        <v>11050</v>
      </c>
      <c r="B25" s="2" t="s">
        <v>108</v>
      </c>
      <c r="C25" s="6">
        <v>9365</v>
      </c>
      <c r="D25" s="2">
        <v>16</v>
      </c>
      <c r="E25" s="6">
        <v>705</v>
      </c>
      <c r="F25" s="5">
        <v>140</v>
      </c>
      <c r="G25" s="5">
        <v>540</v>
      </c>
      <c r="H25" s="5">
        <v>20222</v>
      </c>
      <c r="I25" s="5">
        <f t="shared" si="0"/>
        <v>1.7084890549919916</v>
      </c>
      <c r="J25" s="6">
        <v>3</v>
      </c>
      <c r="K25" s="17">
        <v>0</v>
      </c>
      <c r="L25" s="17">
        <v>31.643128941948834</v>
      </c>
      <c r="M25" s="17">
        <v>3.1468530257369496</v>
      </c>
      <c r="N25" s="17">
        <v>0</v>
      </c>
      <c r="O25" s="6">
        <f t="shared" si="1"/>
        <v>34.78998196768578</v>
      </c>
      <c r="P25" s="6">
        <v>1</v>
      </c>
      <c r="Q25" s="6">
        <v>1</v>
      </c>
      <c r="R25" s="5">
        <f t="shared" si="2"/>
        <v>14.949279231179926</v>
      </c>
      <c r="S25" s="6">
        <f t="shared" si="3"/>
        <v>75.28029898558462</v>
      </c>
      <c r="T25" s="5">
        <f t="shared" si="4"/>
        <v>57.66150560597971</v>
      </c>
      <c r="U25" s="5">
        <f t="shared" si="5"/>
        <v>0.3203416978109984</v>
      </c>
      <c r="V25" s="17">
        <f t="shared" si="6"/>
        <v>0</v>
      </c>
      <c r="W25" s="17">
        <f t="shared" si="7"/>
        <v>3.3788712164387436</v>
      </c>
      <c r="X25" s="17">
        <f t="shared" si="8"/>
        <v>0.3360227470087506</v>
      </c>
      <c r="Y25" s="17">
        <f t="shared" si="9"/>
        <v>0</v>
      </c>
      <c r="Z25" s="22">
        <f t="shared" si="10"/>
        <v>3.7148939634474942</v>
      </c>
      <c r="AA25" s="24">
        <v>0.7146333302181761</v>
      </c>
      <c r="AB25" s="25">
        <v>0.04171888988361683</v>
      </c>
      <c r="AC25" s="36">
        <v>-0.06666666666666667</v>
      </c>
      <c r="AD25" s="24">
        <v>-0.2812645281264528</v>
      </c>
      <c r="AE25" s="33">
        <v>-0.2734790313053751</v>
      </c>
      <c r="AF25" s="37">
        <v>895.8957358352675</v>
      </c>
      <c r="AG25" s="39">
        <f t="shared" si="11"/>
        <v>0.09566425369303444</v>
      </c>
    </row>
    <row r="26" spans="1:33" s="10" customFormat="1" ht="12">
      <c r="A26" s="1">
        <v>11052</v>
      </c>
      <c r="B26" s="2" t="s">
        <v>109</v>
      </c>
      <c r="C26" s="6">
        <v>12591</v>
      </c>
      <c r="D26" s="2">
        <v>7</v>
      </c>
      <c r="E26" s="6">
        <v>806</v>
      </c>
      <c r="F26" s="5">
        <v>166</v>
      </c>
      <c r="G26" s="5">
        <v>687</v>
      </c>
      <c r="H26" s="5">
        <v>19885</v>
      </c>
      <c r="I26" s="5">
        <f t="shared" si="0"/>
        <v>0.5559526646016996</v>
      </c>
      <c r="J26" s="6">
        <v>8</v>
      </c>
      <c r="K26" s="17">
        <v>23.756449871679802</v>
      </c>
      <c r="L26" s="17">
        <v>15.821564470974417</v>
      </c>
      <c r="M26" s="17">
        <v>14.160838615816273</v>
      </c>
      <c r="N26" s="17">
        <v>0</v>
      </c>
      <c r="O26" s="6">
        <f t="shared" si="1"/>
        <v>53.738852958470495</v>
      </c>
      <c r="P26" s="6">
        <v>1</v>
      </c>
      <c r="Q26" s="6">
        <v>1</v>
      </c>
      <c r="R26" s="5">
        <f t="shared" si="2"/>
        <v>13.184020331983163</v>
      </c>
      <c r="S26" s="6">
        <f t="shared" si="3"/>
        <v>64.01397823842427</v>
      </c>
      <c r="T26" s="5">
        <f t="shared" si="4"/>
        <v>54.562782940195376</v>
      </c>
      <c r="U26" s="5">
        <f t="shared" si="5"/>
        <v>0.6353744738305138</v>
      </c>
      <c r="V26" s="17">
        <f t="shared" si="6"/>
        <v>1.8867802296624416</v>
      </c>
      <c r="W26" s="17">
        <f t="shared" si="7"/>
        <v>1.2565772751151154</v>
      </c>
      <c r="X26" s="17">
        <f t="shared" si="8"/>
        <v>1.1246794230653858</v>
      </c>
      <c r="Y26" s="17">
        <f t="shared" si="9"/>
        <v>0</v>
      </c>
      <c r="Z26" s="22">
        <f t="shared" si="10"/>
        <v>4.268036927842943</v>
      </c>
      <c r="AA26" s="24">
        <v>0.7087129824933535</v>
      </c>
      <c r="AB26" s="25">
        <v>0.041807765212020544</v>
      </c>
      <c r="AC26" s="36">
        <v>-0.08542713567839195</v>
      </c>
      <c r="AD26" s="24">
        <v>-0.24955436720142601</v>
      </c>
      <c r="AE26" s="33">
        <v>-0.2577205065540991</v>
      </c>
      <c r="AF26" s="37">
        <v>1492.88269238187</v>
      </c>
      <c r="AG26" s="39">
        <f t="shared" si="11"/>
        <v>0.11856744439535144</v>
      </c>
    </row>
    <row r="27" spans="1:33" s="10" customFormat="1" ht="12">
      <c r="A27" s="1">
        <v>11053</v>
      </c>
      <c r="B27" s="2" t="s">
        <v>110</v>
      </c>
      <c r="C27" s="6">
        <v>20228</v>
      </c>
      <c r="D27" s="2">
        <v>24</v>
      </c>
      <c r="E27" s="6">
        <v>853</v>
      </c>
      <c r="F27" s="5">
        <v>167</v>
      </c>
      <c r="G27" s="5">
        <v>839</v>
      </c>
      <c r="H27" s="5">
        <v>18240</v>
      </c>
      <c r="I27" s="5">
        <f t="shared" si="0"/>
        <v>1.1864741941862764</v>
      </c>
      <c r="J27" s="6">
        <v>11</v>
      </c>
      <c r="K27" s="17">
        <v>14.61935376718757</v>
      </c>
      <c r="L27" s="17">
        <v>0</v>
      </c>
      <c r="M27" s="17">
        <v>1.5734265128684748</v>
      </c>
      <c r="N27" s="17">
        <v>5.503158893111715</v>
      </c>
      <c r="O27" s="6">
        <f t="shared" si="1"/>
        <v>21.69593917316776</v>
      </c>
      <c r="P27" s="6">
        <v>1</v>
      </c>
      <c r="Q27" s="6">
        <v>1</v>
      </c>
      <c r="R27" s="5">
        <f t="shared" si="2"/>
        <v>8.255882934546174</v>
      </c>
      <c r="S27" s="6">
        <f t="shared" si="3"/>
        <v>42.16927031837057</v>
      </c>
      <c r="T27" s="5">
        <f t="shared" si="4"/>
        <v>41.47716037176191</v>
      </c>
      <c r="U27" s="5">
        <f t="shared" si="5"/>
        <v>0.5438006723353767</v>
      </c>
      <c r="V27" s="17">
        <f t="shared" si="6"/>
        <v>0.7227285825186658</v>
      </c>
      <c r="W27" s="17">
        <f t="shared" si="7"/>
        <v>0</v>
      </c>
      <c r="X27" s="17">
        <f t="shared" si="8"/>
        <v>0.07778458141528943</v>
      </c>
      <c r="Y27" s="17">
        <f t="shared" si="9"/>
        <v>0.27205650054932345</v>
      </c>
      <c r="Z27" s="22">
        <f t="shared" si="10"/>
        <v>1.0725696644832785</v>
      </c>
      <c r="AA27" s="24">
        <v>0.7100283412073614</v>
      </c>
      <c r="AB27" s="25">
        <v>0.03430173094600018</v>
      </c>
      <c r="AC27" s="36">
        <v>0.0007686395080707148</v>
      </c>
      <c r="AD27" s="24">
        <v>-0.1953416831465612</v>
      </c>
      <c r="AE27" s="33">
        <v>-0.20456695041210649</v>
      </c>
      <c r="AF27" s="37">
        <v>2647.912522509108</v>
      </c>
      <c r="AG27" s="39">
        <f t="shared" si="11"/>
        <v>0.130903328184156</v>
      </c>
    </row>
    <row r="28" spans="1:33" s="10" customFormat="1" ht="12">
      <c r="A28" s="1">
        <v>11054</v>
      </c>
      <c r="B28" s="2" t="s">
        <v>111</v>
      </c>
      <c r="C28" s="6">
        <v>12768</v>
      </c>
      <c r="D28" s="2">
        <v>7</v>
      </c>
      <c r="E28" s="6">
        <v>753</v>
      </c>
      <c r="F28" s="5">
        <v>116</v>
      </c>
      <c r="G28" s="5">
        <v>580</v>
      </c>
      <c r="H28" s="5">
        <v>20298</v>
      </c>
      <c r="I28" s="5">
        <f t="shared" si="0"/>
        <v>0.5482456140350876</v>
      </c>
      <c r="J28" s="6">
        <v>9</v>
      </c>
      <c r="K28" s="17">
        <v>12.791934546289124</v>
      </c>
      <c r="L28" s="17">
        <v>0</v>
      </c>
      <c r="M28" s="17">
        <v>4.720279538605425</v>
      </c>
      <c r="N28" s="17">
        <v>1.834386297703905</v>
      </c>
      <c r="O28" s="6">
        <f t="shared" si="1"/>
        <v>19.346600382598453</v>
      </c>
      <c r="P28" s="6">
        <v>1</v>
      </c>
      <c r="Q28" s="6">
        <v>1</v>
      </c>
      <c r="R28" s="5">
        <f t="shared" si="2"/>
        <v>9.085213032581454</v>
      </c>
      <c r="S28" s="6">
        <f t="shared" si="3"/>
        <v>58.975563909774436</v>
      </c>
      <c r="T28" s="5">
        <f t="shared" si="4"/>
        <v>45.426065162907264</v>
      </c>
      <c r="U28" s="5">
        <f t="shared" si="5"/>
        <v>0.7048872180451128</v>
      </c>
      <c r="V28" s="17">
        <f t="shared" si="6"/>
        <v>1.0018745728609901</v>
      </c>
      <c r="W28" s="17">
        <f t="shared" si="7"/>
        <v>0</v>
      </c>
      <c r="X28" s="17">
        <f t="shared" si="8"/>
        <v>0.3696960791514274</v>
      </c>
      <c r="Y28" s="17">
        <f t="shared" si="9"/>
        <v>0.1436706060231755</v>
      </c>
      <c r="Z28" s="22">
        <f t="shared" si="10"/>
        <v>1.5152412580355932</v>
      </c>
      <c r="AA28" s="24">
        <v>0.6946865968294654</v>
      </c>
      <c r="AB28" s="25">
        <v>0.03412577466219648</v>
      </c>
      <c r="AC28" s="36">
        <v>-0.16755602988260407</v>
      </c>
      <c r="AD28" s="24">
        <v>-0.34956744633130404</v>
      </c>
      <c r="AE28" s="33">
        <v>-0.3179433368310598</v>
      </c>
      <c r="AF28" s="37">
        <v>717.9664498414749</v>
      </c>
      <c r="AG28" s="39">
        <f t="shared" si="11"/>
        <v>0.05623170816427591</v>
      </c>
    </row>
    <row r="29" spans="1:33" s="10" customFormat="1" ht="12">
      <c r="A29" s="1">
        <v>11055</v>
      </c>
      <c r="B29" s="2" t="s">
        <v>112</v>
      </c>
      <c r="C29" s="6">
        <v>21764</v>
      </c>
      <c r="D29" s="2">
        <v>32</v>
      </c>
      <c r="E29" s="6">
        <v>1180</v>
      </c>
      <c r="F29" s="5">
        <v>245</v>
      </c>
      <c r="G29" s="5">
        <v>934</v>
      </c>
      <c r="H29" s="5">
        <v>22005</v>
      </c>
      <c r="I29" s="5">
        <f t="shared" si="0"/>
        <v>1.4703179562580406</v>
      </c>
      <c r="J29" s="6">
        <v>11</v>
      </c>
      <c r="K29" s="17">
        <v>10.964515325390678</v>
      </c>
      <c r="L29" s="17">
        <v>3.9553911177436043</v>
      </c>
      <c r="M29" s="17">
        <v>7.8671325643423735</v>
      </c>
      <c r="N29" s="17">
        <v>3.66877259540781</v>
      </c>
      <c r="O29" s="6">
        <f t="shared" si="1"/>
        <v>26.455811602884467</v>
      </c>
      <c r="P29" s="6">
        <v>1</v>
      </c>
      <c r="Q29" s="6">
        <v>1</v>
      </c>
      <c r="R29" s="5">
        <f t="shared" si="2"/>
        <v>11.257121852600626</v>
      </c>
      <c r="S29" s="6">
        <f t="shared" si="3"/>
        <v>54.21797463701525</v>
      </c>
      <c r="T29" s="5">
        <f t="shared" si="4"/>
        <v>42.914905348281565</v>
      </c>
      <c r="U29" s="5">
        <f t="shared" si="5"/>
        <v>0.5054217974637015</v>
      </c>
      <c r="V29" s="17">
        <f t="shared" si="6"/>
        <v>0.5037913676433872</v>
      </c>
      <c r="W29" s="17">
        <f t="shared" si="7"/>
        <v>0.18174008076381198</v>
      </c>
      <c r="X29" s="17">
        <f t="shared" si="8"/>
        <v>0.3614745710504675</v>
      </c>
      <c r="Y29" s="17">
        <f t="shared" si="9"/>
        <v>0.16857069451423495</v>
      </c>
      <c r="Z29" s="22">
        <f t="shared" si="10"/>
        <v>1.2155767139719016</v>
      </c>
      <c r="AA29" s="24">
        <v>0.6736170336499246</v>
      </c>
      <c r="AB29" s="25">
        <v>0.03338125783381258</v>
      </c>
      <c r="AC29" s="36">
        <v>-0.12119248217757615</v>
      </c>
      <c r="AD29" s="24">
        <v>-0.27718133905914505</v>
      </c>
      <c r="AE29" s="33">
        <v>-0.2793198299574894</v>
      </c>
      <c r="AF29" s="37">
        <v>1390.4451316898965</v>
      </c>
      <c r="AG29" s="39">
        <f t="shared" si="11"/>
        <v>0.06388738888485097</v>
      </c>
    </row>
    <row r="30" spans="1:33" s="10" customFormat="1" ht="12">
      <c r="A30" s="1">
        <v>11056</v>
      </c>
      <c r="B30" s="2" t="s">
        <v>113</v>
      </c>
      <c r="C30" s="6">
        <v>18957</v>
      </c>
      <c r="D30" s="2">
        <v>17</v>
      </c>
      <c r="E30" s="6">
        <v>1123</v>
      </c>
      <c r="F30" s="5">
        <v>215</v>
      </c>
      <c r="G30" s="5">
        <v>822</v>
      </c>
      <c r="H30" s="5">
        <v>19964</v>
      </c>
      <c r="I30" s="5">
        <f t="shared" si="0"/>
        <v>0.8967663659861792</v>
      </c>
      <c r="J30" s="6">
        <v>2</v>
      </c>
      <c r="K30" s="17">
        <v>25.583869092578247</v>
      </c>
      <c r="L30" s="17">
        <v>51.420084530666855</v>
      </c>
      <c r="M30" s="17">
        <v>18.8811181544217</v>
      </c>
      <c r="N30" s="17">
        <v>27.515794465558574</v>
      </c>
      <c r="O30" s="6">
        <f t="shared" si="1"/>
        <v>123.40086624322538</v>
      </c>
      <c r="P30" s="6">
        <v>1</v>
      </c>
      <c r="Q30" s="6">
        <v>1</v>
      </c>
      <c r="R30" s="5">
        <f t="shared" si="2"/>
        <v>11.341456981589912</v>
      </c>
      <c r="S30" s="6">
        <f t="shared" si="3"/>
        <v>59.2393311177929</v>
      </c>
      <c r="T30" s="5">
        <f t="shared" si="4"/>
        <v>43.36129134356702</v>
      </c>
      <c r="U30" s="5">
        <f t="shared" si="5"/>
        <v>0.10550192541013872</v>
      </c>
      <c r="V30" s="17">
        <f t="shared" si="6"/>
        <v>1.349573724353972</v>
      </c>
      <c r="W30" s="17">
        <f t="shared" si="7"/>
        <v>2.7124589613687218</v>
      </c>
      <c r="X30" s="17">
        <f t="shared" si="8"/>
        <v>0.9959971595939073</v>
      </c>
      <c r="Y30" s="17">
        <f t="shared" si="9"/>
        <v>1.4514846476530345</v>
      </c>
      <c r="Z30" s="22">
        <f t="shared" si="10"/>
        <v>6.509514492969636</v>
      </c>
      <c r="AA30" s="24">
        <v>0.694354279996361</v>
      </c>
      <c r="AB30" s="25">
        <v>0.049072008753840324</v>
      </c>
      <c r="AC30" s="36">
        <v>-0.18</v>
      </c>
      <c r="AD30" s="24">
        <v>-0.327144535840188</v>
      </c>
      <c r="AE30" s="33">
        <v>-0.2643047731989327</v>
      </c>
      <c r="AF30" s="37">
        <v>2659.6618173990296</v>
      </c>
      <c r="AG30" s="39">
        <f t="shared" si="11"/>
        <v>0.14029972133771323</v>
      </c>
    </row>
    <row r="31" spans="1:33" s="10" customFormat="1" ht="12">
      <c r="A31" s="1">
        <v>11057</v>
      </c>
      <c r="B31" s="2" t="s">
        <v>114</v>
      </c>
      <c r="C31" s="6">
        <v>15158</v>
      </c>
      <c r="D31" s="2">
        <v>26</v>
      </c>
      <c r="E31" s="6">
        <v>868</v>
      </c>
      <c r="F31" s="5">
        <v>177</v>
      </c>
      <c r="G31" s="5">
        <v>618</v>
      </c>
      <c r="H31" s="5">
        <v>19334</v>
      </c>
      <c r="I31" s="5">
        <f t="shared" si="0"/>
        <v>1.7152658662092624</v>
      </c>
      <c r="J31" s="6">
        <v>10</v>
      </c>
      <c r="K31" s="17">
        <v>1.8274192208984463</v>
      </c>
      <c r="L31" s="17">
        <v>15.821564470974417</v>
      </c>
      <c r="M31" s="17">
        <v>9.44055907721085</v>
      </c>
      <c r="N31" s="17">
        <v>9.171931488519524</v>
      </c>
      <c r="O31" s="6">
        <f t="shared" si="1"/>
        <v>36.26147425760324</v>
      </c>
      <c r="P31" s="6">
        <v>1</v>
      </c>
      <c r="Q31" s="6">
        <v>1</v>
      </c>
      <c r="R31" s="5">
        <f t="shared" si="2"/>
        <v>11.67700224303998</v>
      </c>
      <c r="S31" s="6">
        <f t="shared" si="3"/>
        <v>57.26349122575538</v>
      </c>
      <c r="T31" s="5">
        <f t="shared" si="4"/>
        <v>40.770550204512475</v>
      </c>
      <c r="U31" s="5">
        <f t="shared" si="5"/>
        <v>0.6597176408497163</v>
      </c>
      <c r="V31" s="17">
        <f t="shared" si="6"/>
        <v>0.12055806972545496</v>
      </c>
      <c r="W31" s="17">
        <f t="shared" si="7"/>
        <v>1.0437765187342933</v>
      </c>
      <c r="X31" s="17">
        <f t="shared" si="8"/>
        <v>0.6228103362719917</v>
      </c>
      <c r="Y31" s="17">
        <f t="shared" si="9"/>
        <v>0.6050885003641328</v>
      </c>
      <c r="Z31" s="22">
        <f t="shared" si="10"/>
        <v>2.392233425095873</v>
      </c>
      <c r="AA31" s="24">
        <v>0.7058403433688365</v>
      </c>
      <c r="AB31" s="25">
        <v>0.035132636370101694</v>
      </c>
      <c r="AC31" s="36">
        <v>-0.08357628765792031</v>
      </c>
      <c r="AD31" s="24">
        <v>-0.21011104617182935</v>
      </c>
      <c r="AE31" s="33">
        <v>-0.22803499817717826</v>
      </c>
      <c r="AF31" s="37">
        <v>1443.5587552592783</v>
      </c>
      <c r="AG31" s="39">
        <f t="shared" si="11"/>
        <v>0.0952341176447604</v>
      </c>
    </row>
    <row r="32" spans="1:33" s="10" customFormat="1" ht="12">
      <c r="A32" s="1">
        <v>12002</v>
      </c>
      <c r="B32" s="2" t="s">
        <v>115</v>
      </c>
      <c r="C32" s="6">
        <v>11203</v>
      </c>
      <c r="D32" s="2">
        <v>11</v>
      </c>
      <c r="E32" s="6">
        <v>663</v>
      </c>
      <c r="F32" s="5">
        <v>123</v>
      </c>
      <c r="G32" s="5">
        <v>502</v>
      </c>
      <c r="H32" s="5">
        <v>19029</v>
      </c>
      <c r="I32" s="5">
        <f t="shared" si="0"/>
        <v>0.98187985361064</v>
      </c>
      <c r="J32" s="6">
        <v>6</v>
      </c>
      <c r="K32" s="17">
        <v>0</v>
      </c>
      <c r="L32" s="17">
        <v>27.68773782420523</v>
      </c>
      <c r="M32" s="17">
        <v>11.013985590079324</v>
      </c>
      <c r="N32" s="17">
        <v>5.503158893111715</v>
      </c>
      <c r="O32" s="6">
        <f t="shared" si="1"/>
        <v>44.20488230739627</v>
      </c>
      <c r="P32" s="6">
        <v>1</v>
      </c>
      <c r="Q32" s="6">
        <v>1</v>
      </c>
      <c r="R32" s="5">
        <f t="shared" si="2"/>
        <v>10.97920199946443</v>
      </c>
      <c r="S32" s="6">
        <f t="shared" si="3"/>
        <v>59.180576631259484</v>
      </c>
      <c r="T32" s="5">
        <f t="shared" si="4"/>
        <v>44.809426046594666</v>
      </c>
      <c r="U32" s="5">
        <f t="shared" si="5"/>
        <v>0.5355708292421673</v>
      </c>
      <c r="V32" s="17">
        <f t="shared" si="6"/>
        <v>0</v>
      </c>
      <c r="W32" s="17">
        <f t="shared" si="7"/>
        <v>2.4714574510582192</v>
      </c>
      <c r="X32" s="17">
        <f t="shared" si="8"/>
        <v>0.9831282326233441</v>
      </c>
      <c r="Y32" s="17">
        <f t="shared" si="9"/>
        <v>0.4912218953058748</v>
      </c>
      <c r="Z32" s="22">
        <f t="shared" si="10"/>
        <v>3.945807578987438</v>
      </c>
      <c r="AA32" s="24">
        <v>0.7010890479407828</v>
      </c>
      <c r="AB32" s="25">
        <v>0.036441893830703016</v>
      </c>
      <c r="AC32" s="36">
        <v>-0.16872427983539096</v>
      </c>
      <c r="AD32" s="24">
        <v>-0.3005443234836703</v>
      </c>
      <c r="AE32" s="33">
        <v>-0.29906317559452317</v>
      </c>
      <c r="AF32" s="37">
        <v>702.1575195500138</v>
      </c>
      <c r="AG32" s="39">
        <f t="shared" si="11"/>
        <v>0.06267584750067069</v>
      </c>
    </row>
    <row r="33" spans="1:33" s="10" customFormat="1" ht="12">
      <c r="A33" s="1">
        <v>12005</v>
      </c>
      <c r="B33" s="2" t="s">
        <v>116</v>
      </c>
      <c r="C33" s="6">
        <v>14704</v>
      </c>
      <c r="D33" s="2">
        <v>32</v>
      </c>
      <c r="E33" s="6">
        <v>1133</v>
      </c>
      <c r="F33" s="5">
        <v>193</v>
      </c>
      <c r="G33" s="5">
        <v>664</v>
      </c>
      <c r="H33" s="5">
        <v>23823</v>
      </c>
      <c r="I33" s="5">
        <f t="shared" si="0"/>
        <v>2.176278563656148</v>
      </c>
      <c r="J33" s="6">
        <v>1</v>
      </c>
      <c r="K33" s="17">
        <v>0</v>
      </c>
      <c r="L33" s="17">
        <v>15.821564470974417</v>
      </c>
      <c r="M33" s="17">
        <v>0</v>
      </c>
      <c r="N33" s="17">
        <v>1.834386297703905</v>
      </c>
      <c r="O33" s="6">
        <f t="shared" si="1"/>
        <v>17.655950768678323</v>
      </c>
      <c r="P33" s="6">
        <v>1</v>
      </c>
      <c r="Q33" s="6">
        <v>1</v>
      </c>
      <c r="R33" s="5">
        <f t="shared" si="2"/>
        <v>13.125680087051142</v>
      </c>
      <c r="S33" s="6">
        <f t="shared" si="3"/>
        <v>77.05386289445049</v>
      </c>
      <c r="T33" s="5">
        <f t="shared" si="4"/>
        <v>45.157780195865065</v>
      </c>
      <c r="U33" s="5">
        <f t="shared" si="5"/>
        <v>0.06800870511425462</v>
      </c>
      <c r="V33" s="17">
        <f t="shared" si="6"/>
        <v>0</v>
      </c>
      <c r="W33" s="17">
        <f t="shared" si="7"/>
        <v>1.076004112552667</v>
      </c>
      <c r="X33" s="17">
        <f t="shared" si="8"/>
        <v>0</v>
      </c>
      <c r="Y33" s="17">
        <f t="shared" si="9"/>
        <v>0.12475423678617417</v>
      </c>
      <c r="Z33" s="22">
        <f t="shared" si="10"/>
        <v>1.2007583493388414</v>
      </c>
      <c r="AA33" s="24">
        <v>0.6991856096941746</v>
      </c>
      <c r="AB33" s="25">
        <v>0.03207008045717723</v>
      </c>
      <c r="AC33" s="36">
        <v>-0.01348314606741573</v>
      </c>
      <c r="AD33" s="24">
        <v>-0.232375189107413</v>
      </c>
      <c r="AE33" s="33">
        <v>-0.26421467442296864</v>
      </c>
      <c r="AF33" s="37">
        <v>843.0070571353438</v>
      </c>
      <c r="AG33" s="39">
        <f t="shared" si="11"/>
        <v>0.057331818357953195</v>
      </c>
    </row>
    <row r="34" spans="1:33" s="10" customFormat="1" ht="12">
      <c r="A34" s="1">
        <v>12007</v>
      </c>
      <c r="B34" s="2" t="s">
        <v>117</v>
      </c>
      <c r="C34" s="6">
        <v>21039</v>
      </c>
      <c r="D34" s="2">
        <v>19</v>
      </c>
      <c r="E34" s="6">
        <v>1236</v>
      </c>
      <c r="F34" s="5">
        <v>207</v>
      </c>
      <c r="G34" s="5">
        <v>616</v>
      </c>
      <c r="H34" s="5">
        <v>20514</v>
      </c>
      <c r="I34" s="5">
        <f t="shared" si="0"/>
        <v>0.9030847473739246</v>
      </c>
      <c r="J34" s="6">
        <v>4</v>
      </c>
      <c r="K34" s="17">
        <v>1.8274192208984463</v>
      </c>
      <c r="L34" s="17">
        <v>11.866173353230813</v>
      </c>
      <c r="M34" s="17">
        <v>22.027971180158648</v>
      </c>
      <c r="N34" s="17">
        <v>0</v>
      </c>
      <c r="O34" s="6">
        <f t="shared" si="1"/>
        <v>35.72156375428791</v>
      </c>
      <c r="P34" s="6">
        <v>1</v>
      </c>
      <c r="Q34" s="6">
        <v>1</v>
      </c>
      <c r="R34" s="5">
        <f t="shared" si="2"/>
        <v>9.838870668758021</v>
      </c>
      <c r="S34" s="6">
        <f t="shared" si="3"/>
        <v>58.748039355482675</v>
      </c>
      <c r="T34" s="5">
        <f t="shared" si="4"/>
        <v>29.27895812538619</v>
      </c>
      <c r="U34" s="5">
        <f t="shared" si="5"/>
        <v>0.19012310471029992</v>
      </c>
      <c r="V34" s="17">
        <f t="shared" si="6"/>
        <v>0.08685865397112251</v>
      </c>
      <c r="W34" s="17">
        <f t="shared" si="7"/>
        <v>0.5640084297367182</v>
      </c>
      <c r="X34" s="17">
        <f t="shared" si="8"/>
        <v>1.0470065678101927</v>
      </c>
      <c r="Y34" s="17">
        <f t="shared" si="9"/>
        <v>0</v>
      </c>
      <c r="Z34" s="22">
        <f t="shared" si="10"/>
        <v>1.6978736515180335</v>
      </c>
      <c r="AA34" s="24">
        <v>0.6999670220885292</v>
      </c>
      <c r="AB34" s="25">
        <v>0.0390729234170701</v>
      </c>
      <c r="AC34" s="36">
        <v>-0.10835694050991501</v>
      </c>
      <c r="AD34" s="24">
        <v>-0.2501604964690777</v>
      </c>
      <c r="AE34" s="33">
        <v>-0.29128973895063326</v>
      </c>
      <c r="AF34" s="37">
        <v>1332.1977972839022</v>
      </c>
      <c r="AG34" s="39">
        <f aca="true" t="shared" si="12" ref="AG34:AG65">AF34/C34</f>
        <v>0.06332039532695956</v>
      </c>
    </row>
    <row r="35" spans="1:33" s="10" customFormat="1" ht="12">
      <c r="A35" s="1">
        <v>12009</v>
      </c>
      <c r="B35" s="2" t="s">
        <v>118</v>
      </c>
      <c r="C35" s="6">
        <v>17292</v>
      </c>
      <c r="D35" s="2">
        <v>21</v>
      </c>
      <c r="E35" s="6">
        <v>995</v>
      </c>
      <c r="F35" s="5">
        <v>158</v>
      </c>
      <c r="G35" s="5">
        <v>815</v>
      </c>
      <c r="H35" s="5">
        <v>20007</v>
      </c>
      <c r="I35" s="5">
        <f t="shared" si="0"/>
        <v>1.2144344205412907</v>
      </c>
      <c r="J35" s="6">
        <v>9</v>
      </c>
      <c r="K35" s="17">
        <v>3.6548384417968927</v>
      </c>
      <c r="L35" s="17">
        <v>0</v>
      </c>
      <c r="M35" s="17">
        <v>37.7622363088434</v>
      </c>
      <c r="N35" s="17">
        <v>20.178249274742953</v>
      </c>
      <c r="O35" s="6">
        <f t="shared" si="1"/>
        <v>61.59532402538324</v>
      </c>
      <c r="P35" s="6">
        <v>1</v>
      </c>
      <c r="Q35" s="6">
        <v>1</v>
      </c>
      <c r="R35" s="5">
        <f t="shared" si="2"/>
        <v>9.137173259310664</v>
      </c>
      <c r="S35" s="6">
        <f t="shared" si="3"/>
        <v>57.54105944945639</v>
      </c>
      <c r="T35" s="5">
        <f t="shared" si="4"/>
        <v>47.13162155910248</v>
      </c>
      <c r="U35" s="5">
        <f t="shared" si="5"/>
        <v>0.520471894517696</v>
      </c>
      <c r="V35" s="17">
        <f t="shared" si="6"/>
        <v>0.21136007643979254</v>
      </c>
      <c r="W35" s="17">
        <f t="shared" si="7"/>
        <v>0</v>
      </c>
      <c r="X35" s="17">
        <f t="shared" si="8"/>
        <v>2.1837980747654058</v>
      </c>
      <c r="Y35" s="17">
        <f t="shared" si="9"/>
        <v>1.1669124031195324</v>
      </c>
      <c r="Z35" s="22">
        <f t="shared" si="10"/>
        <v>3.562070554324731</v>
      </c>
      <c r="AA35" s="24">
        <v>0.6938498238032019</v>
      </c>
      <c r="AB35" s="25">
        <v>0.03786465136530447</v>
      </c>
      <c r="AC35" s="36">
        <v>-0.10433979686057249</v>
      </c>
      <c r="AD35" s="24">
        <v>-0.24005412719891744</v>
      </c>
      <c r="AE35" s="33">
        <v>-0.22883597883597884</v>
      </c>
      <c r="AF35" s="37">
        <v>1735.6386869027824</v>
      </c>
      <c r="AG35" s="39">
        <f t="shared" si="12"/>
        <v>0.10037235061894416</v>
      </c>
    </row>
    <row r="36" spans="1:33" s="10" customFormat="1" ht="12">
      <c r="A36" s="1">
        <v>12014</v>
      </c>
      <c r="B36" s="2" t="s">
        <v>119</v>
      </c>
      <c r="C36" s="6">
        <v>42110</v>
      </c>
      <c r="D36" s="2">
        <v>32</v>
      </c>
      <c r="E36" s="6">
        <v>2402</v>
      </c>
      <c r="F36" s="5">
        <v>440</v>
      </c>
      <c r="G36" s="5">
        <v>1328</v>
      </c>
      <c r="H36" s="5">
        <v>19008</v>
      </c>
      <c r="I36" s="5">
        <f t="shared" si="0"/>
        <v>0.759914509617668</v>
      </c>
      <c r="J36" s="6">
        <v>11</v>
      </c>
      <c r="K36" s="17">
        <v>16.446772988086018</v>
      </c>
      <c r="L36" s="17">
        <v>7.910782235487209</v>
      </c>
      <c r="M36" s="17">
        <v>31.468530257369494</v>
      </c>
      <c r="N36" s="17">
        <v>25.68140816785467</v>
      </c>
      <c r="O36" s="6">
        <f t="shared" si="1"/>
        <v>81.50749364879739</v>
      </c>
      <c r="P36" s="6">
        <v>1</v>
      </c>
      <c r="Q36" s="6">
        <v>1</v>
      </c>
      <c r="R36" s="5">
        <f t="shared" si="2"/>
        <v>10.448824507242936</v>
      </c>
      <c r="S36" s="6">
        <f t="shared" si="3"/>
        <v>57.041082878176205</v>
      </c>
      <c r="T36" s="5">
        <f t="shared" si="4"/>
        <v>31.53645214913322</v>
      </c>
      <c r="U36" s="5">
        <f t="shared" si="5"/>
        <v>0.2612206126810734</v>
      </c>
      <c r="V36" s="17">
        <f t="shared" si="6"/>
        <v>0.390566919688578</v>
      </c>
      <c r="W36" s="17">
        <f t="shared" si="7"/>
        <v>0.18785994384913818</v>
      </c>
      <c r="X36" s="17">
        <f t="shared" si="8"/>
        <v>0.7472935230911777</v>
      </c>
      <c r="Y36" s="17">
        <f t="shared" si="9"/>
        <v>0.6098648341927018</v>
      </c>
      <c r="Z36" s="22">
        <f t="shared" si="10"/>
        <v>1.9355852208215958</v>
      </c>
      <c r="AA36" s="24">
        <v>0.6978204148436978</v>
      </c>
      <c r="AB36" s="25">
        <v>0.04265156331272034</v>
      </c>
      <c r="AC36" s="36">
        <v>-0.1402682131206959</v>
      </c>
      <c r="AD36" s="24">
        <v>-0.30962431405656393</v>
      </c>
      <c r="AE36" s="33">
        <v>-0.3037003610108303</v>
      </c>
      <c r="AF36" s="37">
        <v>2335.975791962651</v>
      </c>
      <c r="AG36" s="39">
        <f t="shared" si="12"/>
        <v>0.0554731843258763</v>
      </c>
    </row>
    <row r="37" spans="1:33" s="10" customFormat="1" ht="12">
      <c r="A37" s="1">
        <v>12021</v>
      </c>
      <c r="B37" s="2" t="s">
        <v>363</v>
      </c>
      <c r="C37" s="6">
        <v>34905</v>
      </c>
      <c r="D37" s="2">
        <v>81</v>
      </c>
      <c r="E37" s="6">
        <v>2149</v>
      </c>
      <c r="F37" s="5">
        <v>376</v>
      </c>
      <c r="G37" s="5">
        <v>1507</v>
      </c>
      <c r="H37" s="5">
        <v>19438</v>
      </c>
      <c r="I37" s="5">
        <f t="shared" si="0"/>
        <v>2.3205844434894716</v>
      </c>
      <c r="J37" s="6">
        <v>26</v>
      </c>
      <c r="K37" s="17">
        <v>25.583869092578247</v>
      </c>
      <c r="L37" s="17">
        <v>114.70634241456453</v>
      </c>
      <c r="M37" s="17">
        <v>130.59440056808342</v>
      </c>
      <c r="N37" s="17">
        <v>33.01895335867029</v>
      </c>
      <c r="O37" s="6">
        <f t="shared" si="1"/>
        <v>303.90356543389646</v>
      </c>
      <c r="P37" s="6">
        <v>1</v>
      </c>
      <c r="Q37" s="6">
        <v>1</v>
      </c>
      <c r="R37" s="5">
        <f t="shared" si="2"/>
        <v>10.772095688296806</v>
      </c>
      <c r="S37" s="6">
        <f t="shared" si="3"/>
        <v>61.5671107291219</v>
      </c>
      <c r="T37" s="5">
        <f t="shared" si="4"/>
        <v>43.17433032516831</v>
      </c>
      <c r="U37" s="5">
        <f t="shared" si="5"/>
        <v>0.74487895716946</v>
      </c>
      <c r="V37" s="17">
        <f t="shared" si="6"/>
        <v>0.732957143463064</v>
      </c>
      <c r="W37" s="17">
        <f t="shared" si="7"/>
        <v>3.286243873787839</v>
      </c>
      <c r="X37" s="17">
        <f t="shared" si="8"/>
        <v>3.74142388105095</v>
      </c>
      <c r="Y37" s="17">
        <f t="shared" si="9"/>
        <v>0.9459662901782062</v>
      </c>
      <c r="Z37" s="22">
        <f t="shared" si="10"/>
        <v>8.70659118848006</v>
      </c>
      <c r="AA37" s="24">
        <v>0.6848335018403685</v>
      </c>
      <c r="AB37" s="25">
        <v>0.054092479816527976</v>
      </c>
      <c r="AC37" s="36">
        <v>0.0027803521779425394</v>
      </c>
      <c r="AD37" s="24">
        <v>-0.21565170215651702</v>
      </c>
      <c r="AE37" s="33">
        <v>-0.22967344218593802</v>
      </c>
      <c r="AF37" s="37">
        <v>5679.325026371138</v>
      </c>
      <c r="AG37" s="39">
        <f t="shared" si="12"/>
        <v>0.16270806550268266</v>
      </c>
    </row>
    <row r="38" spans="1:33" s="10" customFormat="1" ht="12">
      <c r="A38" s="1">
        <v>12025</v>
      </c>
      <c r="B38" s="2" t="s">
        <v>364</v>
      </c>
      <c r="C38" s="6">
        <v>84523</v>
      </c>
      <c r="D38" s="2">
        <v>271</v>
      </c>
      <c r="E38" s="6">
        <v>4665</v>
      </c>
      <c r="F38" s="5">
        <v>736</v>
      </c>
      <c r="G38" s="5">
        <v>3341</v>
      </c>
      <c r="H38" s="5">
        <v>18633</v>
      </c>
      <c r="I38" s="5">
        <f t="shared" si="0"/>
        <v>3.206227890633319</v>
      </c>
      <c r="J38" s="6">
        <v>75</v>
      </c>
      <c r="K38" s="17">
        <v>211.98062962421977</v>
      </c>
      <c r="L38" s="17">
        <v>166.12642694523137</v>
      </c>
      <c r="M38" s="17">
        <v>64.51048702760747</v>
      </c>
      <c r="N38" s="17">
        <v>476.94043740301527</v>
      </c>
      <c r="O38" s="6">
        <f t="shared" si="1"/>
        <v>919.5579810000739</v>
      </c>
      <c r="P38" s="6">
        <v>1</v>
      </c>
      <c r="Q38" s="6">
        <v>1</v>
      </c>
      <c r="R38" s="5">
        <f t="shared" si="2"/>
        <v>8.707689031387906</v>
      </c>
      <c r="S38" s="6">
        <f t="shared" si="3"/>
        <v>55.19207789595731</v>
      </c>
      <c r="T38" s="5">
        <f t="shared" si="4"/>
        <v>39.527702518841025</v>
      </c>
      <c r="U38" s="5">
        <f t="shared" si="5"/>
        <v>0.8873324420571915</v>
      </c>
      <c r="V38" s="17">
        <f t="shared" si="6"/>
        <v>2.507963863377066</v>
      </c>
      <c r="W38" s="17">
        <f t="shared" si="7"/>
        <v>1.9654582414873039</v>
      </c>
      <c r="X38" s="17">
        <f t="shared" si="8"/>
        <v>0.7632299732334095</v>
      </c>
      <c r="Y38" s="17">
        <f t="shared" si="9"/>
        <v>5.642729640488568</v>
      </c>
      <c r="Z38" s="22">
        <f t="shared" si="10"/>
        <v>10.879381718586348</v>
      </c>
      <c r="AA38" s="24">
        <v>0.669790570193838</v>
      </c>
      <c r="AB38" s="25">
        <v>0.06379558104452768</v>
      </c>
      <c r="AC38" s="36">
        <v>0.09437663469921534</v>
      </c>
      <c r="AD38" s="24">
        <v>-0.08040945084658468</v>
      </c>
      <c r="AE38" s="33">
        <v>-0.0371157495256167</v>
      </c>
      <c r="AF38" s="37">
        <v>27566.29678842175</v>
      </c>
      <c r="AG38" s="39">
        <f t="shared" si="12"/>
        <v>0.32613959263658115</v>
      </c>
    </row>
    <row r="39" spans="1:33" s="10" customFormat="1" ht="12">
      <c r="A39" s="1">
        <v>12026</v>
      </c>
      <c r="B39" s="2" t="s">
        <v>120</v>
      </c>
      <c r="C39" s="6">
        <v>22651</v>
      </c>
      <c r="D39" s="2">
        <v>15</v>
      </c>
      <c r="E39" s="6">
        <v>1185</v>
      </c>
      <c r="F39" s="5">
        <v>199</v>
      </c>
      <c r="G39" s="5">
        <v>767</v>
      </c>
      <c r="H39" s="5">
        <v>19069</v>
      </c>
      <c r="I39" s="5">
        <f t="shared" si="0"/>
        <v>0.6622224184362722</v>
      </c>
      <c r="J39" s="6">
        <v>3</v>
      </c>
      <c r="K39" s="17">
        <v>1.8274192208984463</v>
      </c>
      <c r="L39" s="17">
        <v>31.643128941948834</v>
      </c>
      <c r="M39" s="17">
        <v>23.60139769302712</v>
      </c>
      <c r="N39" s="17">
        <v>3.66877259540781</v>
      </c>
      <c r="O39" s="6">
        <f t="shared" si="1"/>
        <v>60.74071845128221</v>
      </c>
      <c r="P39" s="6">
        <v>1</v>
      </c>
      <c r="Q39" s="6">
        <v>1</v>
      </c>
      <c r="R39" s="5">
        <f t="shared" si="2"/>
        <v>8.785484084587877</v>
      </c>
      <c r="S39" s="6">
        <f t="shared" si="3"/>
        <v>52.315571056465494</v>
      </c>
      <c r="T39" s="5">
        <f t="shared" si="4"/>
        <v>33.86163966270805</v>
      </c>
      <c r="U39" s="5">
        <f t="shared" si="5"/>
        <v>0.13244448368725442</v>
      </c>
      <c r="V39" s="17">
        <f t="shared" si="6"/>
        <v>0.08067719839735316</v>
      </c>
      <c r="W39" s="17">
        <f t="shared" si="7"/>
        <v>1.3969859583218769</v>
      </c>
      <c r="X39" s="17">
        <f t="shared" si="8"/>
        <v>1.0419583105835115</v>
      </c>
      <c r="Y39" s="17">
        <f t="shared" si="9"/>
        <v>0.16196956405491192</v>
      </c>
      <c r="Z39" s="22">
        <f t="shared" si="10"/>
        <v>2.6815910313576534</v>
      </c>
      <c r="AA39" s="24">
        <v>0.6980532662312939</v>
      </c>
      <c r="AB39" s="25">
        <v>0.03830172280363372</v>
      </c>
      <c r="AC39" s="36">
        <v>-0.18745739604635311</v>
      </c>
      <c r="AD39" s="24">
        <v>-0.26579963422068686</v>
      </c>
      <c r="AE39" s="33">
        <v>-0.26308691921049404</v>
      </c>
      <c r="AF39" s="37">
        <v>902.8268425166641</v>
      </c>
      <c r="AG39" s="39">
        <f t="shared" si="12"/>
        <v>0.03985814500537125</v>
      </c>
    </row>
    <row r="40" spans="1:33" s="10" customFormat="1" ht="12">
      <c r="A40" s="1">
        <v>12029</v>
      </c>
      <c r="B40" s="2" t="s">
        <v>121</v>
      </c>
      <c r="C40" s="6">
        <v>17227</v>
      </c>
      <c r="D40" s="2">
        <v>26</v>
      </c>
      <c r="E40" s="6">
        <v>1052</v>
      </c>
      <c r="F40" s="5">
        <v>148</v>
      </c>
      <c r="G40" s="5">
        <v>757</v>
      </c>
      <c r="H40" s="5">
        <v>19524</v>
      </c>
      <c r="I40" s="5">
        <f t="shared" si="0"/>
        <v>1.5092587217739595</v>
      </c>
      <c r="J40" s="6">
        <v>14</v>
      </c>
      <c r="K40" s="17">
        <v>1.8274192208984463</v>
      </c>
      <c r="L40" s="17">
        <v>3.9553911177436043</v>
      </c>
      <c r="M40" s="17">
        <v>42.482515847448816</v>
      </c>
      <c r="N40" s="17">
        <v>3.66877259540781</v>
      </c>
      <c r="O40" s="6">
        <f t="shared" si="1"/>
        <v>51.934098781498676</v>
      </c>
      <c r="P40" s="6">
        <v>1</v>
      </c>
      <c r="Q40" s="6">
        <v>1</v>
      </c>
      <c r="R40" s="5">
        <f t="shared" si="2"/>
        <v>8.591165031636384</v>
      </c>
      <c r="S40" s="6">
        <f t="shared" si="3"/>
        <v>61.066929819469436</v>
      </c>
      <c r="T40" s="5">
        <f t="shared" si="4"/>
        <v>43.94264816857259</v>
      </c>
      <c r="U40" s="5">
        <f t="shared" si="5"/>
        <v>0.8126777732629012</v>
      </c>
      <c r="V40" s="17">
        <f t="shared" si="6"/>
        <v>0.10607878451839822</v>
      </c>
      <c r="W40" s="17">
        <f t="shared" si="7"/>
        <v>0.2296041747108379</v>
      </c>
      <c r="X40" s="17">
        <f t="shared" si="8"/>
        <v>2.46604259867933</v>
      </c>
      <c r="Y40" s="17">
        <f t="shared" si="9"/>
        <v>0.2129664245317124</v>
      </c>
      <c r="Z40" s="22">
        <f t="shared" si="10"/>
        <v>3.0146919824402785</v>
      </c>
      <c r="AA40" s="24">
        <v>0.7162812085343397</v>
      </c>
      <c r="AB40" s="25">
        <v>0.036482371040155726</v>
      </c>
      <c r="AC40" s="36">
        <v>-0.17504332755632582</v>
      </c>
      <c r="AD40" s="24">
        <v>-0.30699654163341317</v>
      </c>
      <c r="AE40" s="33">
        <v>-0.2948717948717949</v>
      </c>
      <c r="AF40" s="37">
        <v>1014.2090629105245</v>
      </c>
      <c r="AG40" s="39">
        <f t="shared" si="12"/>
        <v>0.05887322591922706</v>
      </c>
    </row>
    <row r="41" spans="1:33" s="10" customFormat="1" ht="12">
      <c r="A41" s="1">
        <v>12030</v>
      </c>
      <c r="B41" s="2" t="s">
        <v>122</v>
      </c>
      <c r="C41" s="6">
        <v>16999</v>
      </c>
      <c r="D41" s="2">
        <v>21</v>
      </c>
      <c r="E41" s="6">
        <v>955</v>
      </c>
      <c r="F41" s="5">
        <v>146</v>
      </c>
      <c r="G41" s="5">
        <v>676</v>
      </c>
      <c r="H41" s="5">
        <v>20656</v>
      </c>
      <c r="I41" s="5">
        <f t="shared" si="0"/>
        <v>1.235366786281546</v>
      </c>
      <c r="J41" s="6">
        <v>11</v>
      </c>
      <c r="K41" s="17">
        <v>0</v>
      </c>
      <c r="L41" s="17">
        <v>0</v>
      </c>
      <c r="M41" s="17">
        <v>11.013985590079324</v>
      </c>
      <c r="N41" s="17">
        <v>1.834386297703905</v>
      </c>
      <c r="O41" s="6">
        <f t="shared" si="1"/>
        <v>12.848371887783228</v>
      </c>
      <c r="P41" s="6">
        <v>1</v>
      </c>
      <c r="Q41" s="6">
        <v>1</v>
      </c>
      <c r="R41" s="5">
        <f t="shared" si="2"/>
        <v>8.588740514147892</v>
      </c>
      <c r="S41" s="6">
        <f t="shared" si="3"/>
        <v>56.17977528089887</v>
      </c>
      <c r="T41" s="5">
        <f t="shared" si="4"/>
        <v>39.76704512030119</v>
      </c>
      <c r="U41" s="5">
        <f t="shared" si="5"/>
        <v>0.6470968880522384</v>
      </c>
      <c r="V41" s="17">
        <f t="shared" si="6"/>
        <v>0</v>
      </c>
      <c r="W41" s="17">
        <f t="shared" si="7"/>
        <v>0</v>
      </c>
      <c r="X41" s="17">
        <f t="shared" si="8"/>
        <v>0.6479196182175024</v>
      </c>
      <c r="Y41" s="17">
        <f t="shared" si="9"/>
        <v>0.10791142406635125</v>
      </c>
      <c r="Z41" s="22">
        <f t="shared" si="10"/>
        <v>0.7558310422838537</v>
      </c>
      <c r="AA41" s="24">
        <v>0.717793441217018</v>
      </c>
      <c r="AB41" s="25">
        <v>0.031908885542168676</v>
      </c>
      <c r="AC41" s="36">
        <v>-0.11591536338546458</v>
      </c>
      <c r="AD41" s="24">
        <v>-0.22553307818480045</v>
      </c>
      <c r="AE41" s="33">
        <v>-0.24139626352015733</v>
      </c>
      <c r="AF41" s="37">
        <v>920.9575352700396</v>
      </c>
      <c r="AG41" s="39">
        <f t="shared" si="12"/>
        <v>0.05417715955468201</v>
      </c>
    </row>
    <row r="42" spans="1:33" s="10" customFormat="1" ht="12">
      <c r="A42" s="1">
        <v>12034</v>
      </c>
      <c r="B42" s="2" t="s">
        <v>123</v>
      </c>
      <c r="C42" s="6">
        <v>8332</v>
      </c>
      <c r="D42" s="2">
        <v>16</v>
      </c>
      <c r="E42" s="6">
        <v>534</v>
      </c>
      <c r="F42" s="5">
        <v>99</v>
      </c>
      <c r="G42" s="5">
        <v>318</v>
      </c>
      <c r="H42" s="5">
        <v>19530</v>
      </c>
      <c r="I42" s="5">
        <f t="shared" si="0"/>
        <v>1.9203072491598654</v>
      </c>
      <c r="J42" s="6">
        <v>2</v>
      </c>
      <c r="K42" s="17">
        <v>0</v>
      </c>
      <c r="L42" s="17">
        <v>3.9553911177436043</v>
      </c>
      <c r="M42" s="17">
        <v>6.293706051473899</v>
      </c>
      <c r="N42" s="17">
        <v>5.503158893111715</v>
      </c>
      <c r="O42" s="6">
        <f t="shared" si="1"/>
        <v>15.752256062329218</v>
      </c>
      <c r="P42" s="6">
        <v>1</v>
      </c>
      <c r="Q42" s="6">
        <v>1</v>
      </c>
      <c r="R42" s="5">
        <f t="shared" si="2"/>
        <v>11.881901104176668</v>
      </c>
      <c r="S42" s="6">
        <f t="shared" si="3"/>
        <v>64.09025444071051</v>
      </c>
      <c r="T42" s="5">
        <f t="shared" si="4"/>
        <v>38.166106577052325</v>
      </c>
      <c r="U42" s="5">
        <f t="shared" si="5"/>
        <v>0.24003840614498317</v>
      </c>
      <c r="V42" s="17">
        <f t="shared" si="6"/>
        <v>0</v>
      </c>
      <c r="W42" s="17">
        <f t="shared" si="7"/>
        <v>0.4747228897915992</v>
      </c>
      <c r="X42" s="17">
        <f t="shared" si="8"/>
        <v>0.7553655846704151</v>
      </c>
      <c r="Y42" s="17">
        <f t="shared" si="9"/>
        <v>0.6604847447325631</v>
      </c>
      <c r="Z42" s="22">
        <f t="shared" si="10"/>
        <v>1.8905732191945774</v>
      </c>
      <c r="AA42" s="24">
        <v>0.7110698557582654</v>
      </c>
      <c r="AB42" s="25">
        <v>0.036231884057971016</v>
      </c>
      <c r="AC42" s="36">
        <v>-0.08571428571428572</v>
      </c>
      <c r="AD42" s="24">
        <v>-0.15569917743830788</v>
      </c>
      <c r="AE42" s="33">
        <v>-0.190625</v>
      </c>
      <c r="AF42" s="37">
        <v>814.8677537504524</v>
      </c>
      <c r="AG42" s="39">
        <f t="shared" si="12"/>
        <v>0.09779977841460062</v>
      </c>
    </row>
    <row r="43" spans="1:33" s="10" customFormat="1" ht="12">
      <c r="A43" s="1">
        <v>12035</v>
      </c>
      <c r="B43" s="2" t="s">
        <v>124</v>
      </c>
      <c r="C43" s="6">
        <v>20609</v>
      </c>
      <c r="D43" s="2">
        <v>15</v>
      </c>
      <c r="E43" s="6">
        <v>1338</v>
      </c>
      <c r="F43" s="5">
        <v>238</v>
      </c>
      <c r="G43" s="5">
        <v>855</v>
      </c>
      <c r="H43" s="5">
        <v>20463</v>
      </c>
      <c r="I43" s="5">
        <f t="shared" si="0"/>
        <v>0.7278373526129361</v>
      </c>
      <c r="J43" s="6">
        <v>11</v>
      </c>
      <c r="K43" s="17">
        <v>1.8274192208984463</v>
      </c>
      <c r="L43" s="17">
        <v>3.9553911177436043</v>
      </c>
      <c r="M43" s="17">
        <v>20.454544667290172</v>
      </c>
      <c r="N43" s="17">
        <v>69.70667931274839</v>
      </c>
      <c r="O43" s="6">
        <f t="shared" si="1"/>
        <v>95.94403431868062</v>
      </c>
      <c r="P43" s="6">
        <v>1</v>
      </c>
      <c r="Q43" s="6">
        <v>1</v>
      </c>
      <c r="R43" s="5">
        <f t="shared" si="2"/>
        <v>11.548352661458585</v>
      </c>
      <c r="S43" s="6">
        <f t="shared" si="3"/>
        <v>64.9230918530739</v>
      </c>
      <c r="T43" s="5">
        <f t="shared" si="4"/>
        <v>41.48672909893736</v>
      </c>
      <c r="U43" s="5">
        <f t="shared" si="5"/>
        <v>0.5337473919161532</v>
      </c>
      <c r="V43" s="17">
        <f t="shared" si="6"/>
        <v>0.0886709311901813</v>
      </c>
      <c r="W43" s="17">
        <f t="shared" si="7"/>
        <v>0.19192542664581516</v>
      </c>
      <c r="X43" s="17">
        <f t="shared" si="8"/>
        <v>0.9925054426362353</v>
      </c>
      <c r="Y43" s="17">
        <f t="shared" si="9"/>
        <v>3.3823416620286473</v>
      </c>
      <c r="Z43" s="22">
        <f t="shared" si="10"/>
        <v>4.655443462500879</v>
      </c>
      <c r="AA43" s="24">
        <v>0.7130076237067041</v>
      </c>
      <c r="AB43" s="25">
        <v>0.03312707416074994</v>
      </c>
      <c r="AC43" s="36">
        <v>-0.028072837632776935</v>
      </c>
      <c r="AD43" s="24">
        <v>-0.18704545454545454</v>
      </c>
      <c r="AE43" s="33">
        <v>-0.19754109683657964</v>
      </c>
      <c r="AF43" s="37">
        <v>1703.7939695499372</v>
      </c>
      <c r="AG43" s="39">
        <f t="shared" si="12"/>
        <v>0.08267232614634078</v>
      </c>
    </row>
    <row r="44" spans="1:33" s="10" customFormat="1" ht="12">
      <c r="A44" s="1">
        <v>12040</v>
      </c>
      <c r="B44" s="2" t="s">
        <v>125</v>
      </c>
      <c r="C44" s="6">
        <v>25745</v>
      </c>
      <c r="D44" s="2">
        <v>52</v>
      </c>
      <c r="E44" s="6">
        <v>1504</v>
      </c>
      <c r="F44" s="5">
        <v>233</v>
      </c>
      <c r="G44" s="5">
        <v>1050</v>
      </c>
      <c r="H44" s="5">
        <v>18073</v>
      </c>
      <c r="I44" s="5">
        <f t="shared" si="0"/>
        <v>2.019809671780928</v>
      </c>
      <c r="J44" s="6">
        <v>25</v>
      </c>
      <c r="K44" s="17">
        <v>12.791934546289124</v>
      </c>
      <c r="L44" s="17">
        <v>19.77695558871802</v>
      </c>
      <c r="M44" s="17">
        <v>37.7622363088434</v>
      </c>
      <c r="N44" s="17">
        <v>33.01895335867029</v>
      </c>
      <c r="O44" s="6">
        <f t="shared" si="1"/>
        <v>103.35007980252082</v>
      </c>
      <c r="P44" s="6">
        <v>1</v>
      </c>
      <c r="Q44" s="6">
        <v>1</v>
      </c>
      <c r="R44" s="5">
        <f t="shared" si="2"/>
        <v>9.050301029326084</v>
      </c>
      <c r="S44" s="6">
        <f t="shared" si="3"/>
        <v>58.41911050689454</v>
      </c>
      <c r="T44" s="5">
        <f t="shared" si="4"/>
        <v>40.78461837249951</v>
      </c>
      <c r="U44" s="5">
        <f t="shared" si="5"/>
        <v>0.9710623422023694</v>
      </c>
      <c r="V44" s="17">
        <f t="shared" si="6"/>
        <v>0.49687063687275673</v>
      </c>
      <c r="W44" s="17">
        <f t="shared" si="7"/>
        <v>0.7681862726245104</v>
      </c>
      <c r="X44" s="17">
        <f t="shared" si="8"/>
        <v>1.4667794254745932</v>
      </c>
      <c r="Y44" s="17">
        <f t="shared" si="9"/>
        <v>1.2825384874216463</v>
      </c>
      <c r="Z44" s="22">
        <f t="shared" si="10"/>
        <v>4.014374822393507</v>
      </c>
      <c r="AA44" s="24">
        <v>0.6806225924458044</v>
      </c>
      <c r="AB44" s="25">
        <v>0.059209735741050255</v>
      </c>
      <c r="AC44" s="36">
        <v>-0.004297994269340974</v>
      </c>
      <c r="AD44" s="24">
        <v>-0.12497476277003836</v>
      </c>
      <c r="AE44" s="33">
        <v>-0.0849958682564042</v>
      </c>
      <c r="AF44" s="37">
        <v>7274.345592187989</v>
      </c>
      <c r="AG44" s="39">
        <f t="shared" si="12"/>
        <v>0.282553722749582</v>
      </c>
    </row>
    <row r="45" spans="1:33" s="10" customFormat="1" ht="12">
      <c r="A45" s="1">
        <v>13001</v>
      </c>
      <c r="B45" s="2" t="s">
        <v>126</v>
      </c>
      <c r="C45" s="6">
        <v>13142</v>
      </c>
      <c r="D45" s="2">
        <v>544</v>
      </c>
      <c r="E45" s="6">
        <v>601</v>
      </c>
      <c r="F45" s="5">
        <v>133</v>
      </c>
      <c r="G45" s="5">
        <v>539</v>
      </c>
      <c r="H45" s="5">
        <v>17353</v>
      </c>
      <c r="I45" s="5">
        <f t="shared" si="0"/>
        <v>41.39400395677979</v>
      </c>
      <c r="J45" s="6">
        <v>174</v>
      </c>
      <c r="K45" s="17">
        <v>9.137096104492231</v>
      </c>
      <c r="L45" s="17">
        <v>19.77695558871802</v>
      </c>
      <c r="M45" s="17">
        <v>18.8811181544217</v>
      </c>
      <c r="N45" s="17">
        <v>31.184567060966383</v>
      </c>
      <c r="O45" s="6">
        <f t="shared" si="1"/>
        <v>78.97973690859834</v>
      </c>
      <c r="P45" s="6">
        <v>1</v>
      </c>
      <c r="Q45" s="6">
        <v>1</v>
      </c>
      <c r="R45" s="5">
        <f t="shared" si="2"/>
        <v>10.120225232080353</v>
      </c>
      <c r="S45" s="6">
        <f t="shared" si="3"/>
        <v>45.73124334195708</v>
      </c>
      <c r="T45" s="5">
        <f t="shared" si="4"/>
        <v>41.0135443615888</v>
      </c>
      <c r="U45" s="5">
        <f t="shared" si="5"/>
        <v>13.239993912646478</v>
      </c>
      <c r="V45" s="17">
        <f t="shared" si="6"/>
        <v>0.6952591770272586</v>
      </c>
      <c r="W45" s="17">
        <f t="shared" si="7"/>
        <v>1.504866503478772</v>
      </c>
      <c r="X45" s="17">
        <f t="shared" si="8"/>
        <v>1.4367005139569091</v>
      </c>
      <c r="Y45" s="17">
        <f t="shared" si="9"/>
        <v>2.3728935520443146</v>
      </c>
      <c r="Z45" s="22">
        <f t="shared" si="10"/>
        <v>6.009719746507255</v>
      </c>
      <c r="AA45" s="24">
        <v>0.6957973215804707</v>
      </c>
      <c r="AB45" s="25">
        <v>0.045938409558120126</v>
      </c>
      <c r="AC45" s="36">
        <v>0.09946236559139784</v>
      </c>
      <c r="AD45" s="24">
        <v>-0.13343328335832083</v>
      </c>
      <c r="AE45" s="33">
        <v>-0.15450361604207757</v>
      </c>
      <c r="AF45" s="37">
        <v>3088.0308942922943</v>
      </c>
      <c r="AG45" s="39">
        <f t="shared" si="12"/>
        <v>0.23497419679594386</v>
      </c>
    </row>
    <row r="46" spans="1:33" s="10" customFormat="1" ht="12">
      <c r="A46" s="1">
        <v>13002</v>
      </c>
      <c r="B46" s="2" t="s">
        <v>365</v>
      </c>
      <c r="C46" s="6">
        <v>2663</v>
      </c>
      <c r="D46" s="2">
        <v>21</v>
      </c>
      <c r="E46" s="6">
        <v>101</v>
      </c>
      <c r="F46" s="5">
        <v>24</v>
      </c>
      <c r="G46" s="5">
        <v>114</v>
      </c>
      <c r="H46" s="5">
        <v>15359</v>
      </c>
      <c r="I46" s="5">
        <f t="shared" si="0"/>
        <v>7.8858430341719865</v>
      </c>
      <c r="J46" s="6">
        <v>19</v>
      </c>
      <c r="K46" s="17">
        <v>3.6548384417968927</v>
      </c>
      <c r="L46" s="17">
        <v>0</v>
      </c>
      <c r="M46" s="17">
        <v>0</v>
      </c>
      <c r="N46" s="17">
        <v>0</v>
      </c>
      <c r="O46" s="6">
        <f t="shared" si="1"/>
        <v>3.6548384417968927</v>
      </c>
      <c r="P46" s="6">
        <v>1</v>
      </c>
      <c r="Q46" s="6">
        <v>1</v>
      </c>
      <c r="R46" s="5">
        <f t="shared" si="2"/>
        <v>9.0123920390537</v>
      </c>
      <c r="S46" s="6">
        <f t="shared" si="3"/>
        <v>37.92714983101765</v>
      </c>
      <c r="T46" s="5">
        <f t="shared" si="4"/>
        <v>42.80886218550507</v>
      </c>
      <c r="U46" s="5">
        <f t="shared" si="5"/>
        <v>7.1348103642508445</v>
      </c>
      <c r="V46" s="17">
        <f t="shared" si="6"/>
        <v>1.3724515365365726</v>
      </c>
      <c r="W46" s="17">
        <f t="shared" si="7"/>
        <v>0</v>
      </c>
      <c r="X46" s="17">
        <f t="shared" si="8"/>
        <v>0</v>
      </c>
      <c r="Y46" s="17">
        <f t="shared" si="9"/>
        <v>0</v>
      </c>
      <c r="Z46" s="22">
        <f t="shared" si="10"/>
        <v>1.3724515365365726</v>
      </c>
      <c r="AA46" s="24">
        <v>0.6460047858098489</v>
      </c>
      <c r="AB46" s="25">
        <v>0.0414119804400978</v>
      </c>
      <c r="AC46" s="36">
        <v>-0.025477707006369428</v>
      </c>
      <c r="AD46" s="24">
        <v>-0.15579710144927536</v>
      </c>
      <c r="AE46" s="33">
        <v>-0.13956043956043956</v>
      </c>
      <c r="AF46" s="37">
        <v>2168.915152562293</v>
      </c>
      <c r="AG46" s="39">
        <f t="shared" si="12"/>
        <v>0.8144630689306395</v>
      </c>
    </row>
    <row r="47" spans="1:33" s="10" customFormat="1" ht="12">
      <c r="A47" s="1">
        <v>13003</v>
      </c>
      <c r="B47" s="2" t="s">
        <v>127</v>
      </c>
      <c r="C47" s="6">
        <v>22168</v>
      </c>
      <c r="D47" s="2">
        <v>32</v>
      </c>
      <c r="E47" s="6">
        <v>1121</v>
      </c>
      <c r="F47" s="5">
        <v>189</v>
      </c>
      <c r="G47" s="5">
        <v>763</v>
      </c>
      <c r="H47" s="5">
        <v>18285</v>
      </c>
      <c r="I47" s="5">
        <f t="shared" si="0"/>
        <v>1.443522194153735</v>
      </c>
      <c r="J47" s="6">
        <v>20</v>
      </c>
      <c r="K47" s="17">
        <v>5.482257662695339</v>
      </c>
      <c r="L47" s="17">
        <v>3.9553911177436043</v>
      </c>
      <c r="M47" s="17">
        <v>20.454544667290172</v>
      </c>
      <c r="N47" s="17">
        <v>7.33754519081562</v>
      </c>
      <c r="O47" s="6">
        <f t="shared" si="1"/>
        <v>37.22973863854473</v>
      </c>
      <c r="P47" s="6">
        <v>1</v>
      </c>
      <c r="Q47" s="6">
        <v>1</v>
      </c>
      <c r="R47" s="5">
        <f t="shared" si="2"/>
        <v>8.525802959220497</v>
      </c>
      <c r="S47" s="6">
        <f t="shared" si="3"/>
        <v>50.56838686394803</v>
      </c>
      <c r="T47" s="5">
        <f t="shared" si="4"/>
        <v>34.41898231685312</v>
      </c>
      <c r="U47" s="5">
        <f t="shared" si="5"/>
        <v>0.9022013713460845</v>
      </c>
      <c r="V47" s="17">
        <f t="shared" si="6"/>
        <v>0.24730501906781577</v>
      </c>
      <c r="W47" s="17">
        <f t="shared" si="7"/>
        <v>0.17842796453192009</v>
      </c>
      <c r="X47" s="17">
        <f t="shared" si="8"/>
        <v>0.9227059124544466</v>
      </c>
      <c r="Y47" s="17">
        <f t="shared" si="9"/>
        <v>0.33099716667338597</v>
      </c>
      <c r="Z47" s="22">
        <f t="shared" si="10"/>
        <v>1.6794360627275682</v>
      </c>
      <c r="AA47" s="24">
        <v>0.692045691179046</v>
      </c>
      <c r="AB47" s="25">
        <v>0.046127692178764265</v>
      </c>
      <c r="AC47" s="36">
        <v>-0.10295230885692658</v>
      </c>
      <c r="AD47" s="24">
        <v>-0.2682611506140918</v>
      </c>
      <c r="AE47" s="33">
        <v>-0.254207263064659</v>
      </c>
      <c r="AF47" s="37">
        <v>2163.801338605868</v>
      </c>
      <c r="AG47" s="39">
        <f t="shared" si="12"/>
        <v>0.09760922675053536</v>
      </c>
    </row>
    <row r="48" spans="1:33" s="10" customFormat="1" ht="12">
      <c r="A48" s="1">
        <v>13004</v>
      </c>
      <c r="B48" s="2" t="s">
        <v>128</v>
      </c>
      <c r="C48" s="6">
        <v>17829</v>
      </c>
      <c r="D48" s="2">
        <v>21</v>
      </c>
      <c r="E48" s="6">
        <v>753</v>
      </c>
      <c r="F48" s="5">
        <v>141</v>
      </c>
      <c r="G48" s="5">
        <v>668</v>
      </c>
      <c r="H48" s="5">
        <v>19510</v>
      </c>
      <c r="I48" s="5">
        <f t="shared" si="0"/>
        <v>1.1778563015312131</v>
      </c>
      <c r="J48" s="6">
        <v>7</v>
      </c>
      <c r="K48" s="17">
        <v>0</v>
      </c>
      <c r="L48" s="17">
        <v>3.9553911177436043</v>
      </c>
      <c r="M48" s="17">
        <v>6.293706051473899</v>
      </c>
      <c r="N48" s="17">
        <v>5.503158893111715</v>
      </c>
      <c r="O48" s="6">
        <f t="shared" si="1"/>
        <v>15.752256062329218</v>
      </c>
      <c r="P48" s="6">
        <v>1</v>
      </c>
      <c r="Q48" s="6">
        <v>1</v>
      </c>
      <c r="R48" s="5">
        <f t="shared" si="2"/>
        <v>7.908463738852432</v>
      </c>
      <c r="S48" s="6">
        <f t="shared" si="3"/>
        <v>42.23456166919065</v>
      </c>
      <c r="T48" s="5">
        <f t="shared" si="4"/>
        <v>37.46704806775478</v>
      </c>
      <c r="U48" s="5">
        <f t="shared" si="5"/>
        <v>0.39261876717707106</v>
      </c>
      <c r="V48" s="17">
        <f t="shared" si="6"/>
        <v>0</v>
      </c>
      <c r="W48" s="17">
        <f t="shared" si="7"/>
        <v>0.22185154062166157</v>
      </c>
      <c r="X48" s="17">
        <f t="shared" si="8"/>
        <v>0.3530038729863648</v>
      </c>
      <c r="Y48" s="17">
        <f t="shared" si="9"/>
        <v>0.3086633514561509</v>
      </c>
      <c r="Z48" s="22">
        <f t="shared" si="10"/>
        <v>0.8835187650641774</v>
      </c>
      <c r="AA48" s="24">
        <v>0.7037776480958353</v>
      </c>
      <c r="AB48" s="25">
        <v>0.04275081780258696</v>
      </c>
      <c r="AC48" s="36">
        <v>0.042897998093422304</v>
      </c>
      <c r="AD48" s="24">
        <v>-0.15764331210191082</v>
      </c>
      <c r="AE48" s="33">
        <v>-0.19174413108555222</v>
      </c>
      <c r="AF48" s="37">
        <v>1889.3527042119183</v>
      </c>
      <c r="AG48" s="39">
        <f t="shared" si="12"/>
        <v>0.10597076135576411</v>
      </c>
    </row>
    <row r="49" spans="1:33" s="10" customFormat="1" ht="12">
      <c r="A49" s="1">
        <v>13006</v>
      </c>
      <c r="B49" s="2" t="s">
        <v>129</v>
      </c>
      <c r="C49" s="6">
        <v>9420</v>
      </c>
      <c r="D49" s="2">
        <v>23</v>
      </c>
      <c r="E49" s="6">
        <v>515</v>
      </c>
      <c r="F49" s="5">
        <v>83</v>
      </c>
      <c r="G49" s="5">
        <v>381</v>
      </c>
      <c r="H49" s="5">
        <v>18107</v>
      </c>
      <c r="I49" s="5">
        <f t="shared" si="0"/>
        <v>2.4416135881104033</v>
      </c>
      <c r="J49" s="6">
        <v>3</v>
      </c>
      <c r="K49" s="17">
        <v>0</v>
      </c>
      <c r="L49" s="17">
        <v>0</v>
      </c>
      <c r="M49" s="17">
        <v>3.1468530257369496</v>
      </c>
      <c r="N49" s="17">
        <v>0</v>
      </c>
      <c r="O49" s="6">
        <f t="shared" si="1"/>
        <v>3.1468530257369496</v>
      </c>
      <c r="P49" s="6">
        <v>1</v>
      </c>
      <c r="Q49" s="6">
        <v>1</v>
      </c>
      <c r="R49" s="5">
        <f t="shared" si="2"/>
        <v>8.81104033970276</v>
      </c>
      <c r="S49" s="6">
        <f t="shared" si="3"/>
        <v>54.67091295116773</v>
      </c>
      <c r="T49" s="5">
        <f t="shared" si="4"/>
        <v>40.445859872611464</v>
      </c>
      <c r="U49" s="5">
        <f t="shared" si="5"/>
        <v>0.3184713375796178</v>
      </c>
      <c r="V49" s="17">
        <f t="shared" si="6"/>
        <v>0</v>
      </c>
      <c r="W49" s="17">
        <f t="shared" si="7"/>
        <v>0</v>
      </c>
      <c r="X49" s="17">
        <f t="shared" si="8"/>
        <v>0.334060830757638</v>
      </c>
      <c r="Y49" s="17">
        <f t="shared" si="9"/>
        <v>0</v>
      </c>
      <c r="Z49" s="22">
        <f t="shared" si="10"/>
        <v>0.334060830757638</v>
      </c>
      <c r="AA49" s="24">
        <v>0.692029402523701</v>
      </c>
      <c r="AB49" s="25">
        <v>0.039314715785304016</v>
      </c>
      <c r="AC49" s="36">
        <v>-0.13389830508474576</v>
      </c>
      <c r="AD49" s="24">
        <v>-0.24266534062655395</v>
      </c>
      <c r="AE49" s="33">
        <v>-0.23318250377073907</v>
      </c>
      <c r="AF49" s="37">
        <v>935.526973301114</v>
      </c>
      <c r="AG49" s="39">
        <f t="shared" si="12"/>
        <v>0.09931284217633907</v>
      </c>
    </row>
    <row r="50" spans="1:33" s="10" customFormat="1" ht="12">
      <c r="A50" s="1">
        <v>13008</v>
      </c>
      <c r="B50" s="2" t="s">
        <v>130</v>
      </c>
      <c r="C50" s="6">
        <v>39225</v>
      </c>
      <c r="D50" s="2">
        <v>36</v>
      </c>
      <c r="E50" s="6">
        <v>2092</v>
      </c>
      <c r="F50" s="5">
        <v>355</v>
      </c>
      <c r="G50" s="5">
        <v>1400</v>
      </c>
      <c r="H50" s="5">
        <v>19349</v>
      </c>
      <c r="I50" s="5">
        <f t="shared" si="0"/>
        <v>0.9177820267686424</v>
      </c>
      <c r="J50" s="6">
        <v>6</v>
      </c>
      <c r="K50" s="17">
        <v>80.40644571953163</v>
      </c>
      <c r="L50" s="17">
        <v>71.19704011938488</v>
      </c>
      <c r="M50" s="17">
        <v>130.59440056808342</v>
      </c>
      <c r="N50" s="17">
        <v>44.02527114489372</v>
      </c>
      <c r="O50" s="6">
        <f t="shared" si="1"/>
        <v>326.2231575518937</v>
      </c>
      <c r="P50" s="6">
        <v>1</v>
      </c>
      <c r="Q50" s="6">
        <v>1</v>
      </c>
      <c r="R50" s="5">
        <f t="shared" si="2"/>
        <v>9.050350541746337</v>
      </c>
      <c r="S50" s="6">
        <f t="shared" si="3"/>
        <v>53.333333333333336</v>
      </c>
      <c r="T50" s="5">
        <f t="shared" si="4"/>
        <v>35.69152326322499</v>
      </c>
      <c r="U50" s="5">
        <f t="shared" si="5"/>
        <v>0.15296367112810708</v>
      </c>
      <c r="V50" s="17">
        <f t="shared" si="6"/>
        <v>2.0498775199370716</v>
      </c>
      <c r="W50" s="17">
        <f t="shared" si="7"/>
        <v>1.8150934383527058</v>
      </c>
      <c r="X50" s="17">
        <f t="shared" si="8"/>
        <v>3.329366489944765</v>
      </c>
      <c r="Y50" s="17">
        <f t="shared" si="9"/>
        <v>1.1223778494555443</v>
      </c>
      <c r="Z50" s="22">
        <f t="shared" si="10"/>
        <v>8.316715297690086</v>
      </c>
      <c r="AA50" s="24">
        <v>0.6944769211801589</v>
      </c>
      <c r="AB50" s="25">
        <v>0.04667221523013005</v>
      </c>
      <c r="AC50" s="36">
        <v>-0.10997127615921215</v>
      </c>
      <c r="AD50" s="24">
        <v>-0.28081787022810545</v>
      </c>
      <c r="AE50" s="33">
        <v>-0.26476272278290747</v>
      </c>
      <c r="AF50" s="37">
        <v>5100.86256816708</v>
      </c>
      <c r="AG50" s="39">
        <f t="shared" si="12"/>
        <v>0.13004111072446348</v>
      </c>
    </row>
    <row r="51" spans="1:33" s="10" customFormat="1" ht="12">
      <c r="A51" s="1">
        <v>13010</v>
      </c>
      <c r="B51" s="2" t="s">
        <v>131</v>
      </c>
      <c r="C51" s="6">
        <v>11204</v>
      </c>
      <c r="D51" s="2">
        <v>32</v>
      </c>
      <c r="E51" s="6">
        <v>531</v>
      </c>
      <c r="F51" s="5">
        <v>81</v>
      </c>
      <c r="G51" s="5">
        <v>462</v>
      </c>
      <c r="H51" s="5">
        <v>19897</v>
      </c>
      <c r="I51" s="5">
        <f t="shared" si="0"/>
        <v>2.856122813280971</v>
      </c>
      <c r="J51" s="6">
        <v>9</v>
      </c>
      <c r="K51" s="17">
        <v>0</v>
      </c>
      <c r="L51" s="17">
        <v>15.821564470974417</v>
      </c>
      <c r="M51" s="17">
        <v>4.720279538605425</v>
      </c>
      <c r="N51" s="17">
        <v>1.834386297703905</v>
      </c>
      <c r="O51" s="6">
        <f t="shared" si="1"/>
        <v>22.376230307283745</v>
      </c>
      <c r="P51" s="6">
        <v>1</v>
      </c>
      <c r="Q51" s="6">
        <v>1</v>
      </c>
      <c r="R51" s="5">
        <f t="shared" si="2"/>
        <v>7.229560871117458</v>
      </c>
      <c r="S51" s="6">
        <f t="shared" si="3"/>
        <v>47.39378793288111</v>
      </c>
      <c r="T51" s="5">
        <f t="shared" si="4"/>
        <v>41.23527311674402</v>
      </c>
      <c r="U51" s="5">
        <f t="shared" si="5"/>
        <v>0.8032845412352732</v>
      </c>
      <c r="V51" s="17">
        <f t="shared" si="6"/>
        <v>0</v>
      </c>
      <c r="W51" s="17">
        <f t="shared" si="7"/>
        <v>1.4121353508545533</v>
      </c>
      <c r="X51" s="17">
        <f t="shared" si="8"/>
        <v>0.42130306485232283</v>
      </c>
      <c r="Y51" s="17">
        <f t="shared" si="9"/>
        <v>0.16372601728881694</v>
      </c>
      <c r="Z51" s="22">
        <f t="shared" si="10"/>
        <v>1.9971644329956932</v>
      </c>
      <c r="AA51" s="24">
        <v>0.6875694658854716</v>
      </c>
      <c r="AB51" s="25">
        <v>0.03999121833980403</v>
      </c>
      <c r="AC51" s="36">
        <v>-0.095112285336856</v>
      </c>
      <c r="AD51" s="24">
        <v>-0.24922600619195046</v>
      </c>
      <c r="AE51" s="33">
        <v>-0.3098823529411765</v>
      </c>
      <c r="AF51" s="37">
        <v>681.2843984234174</v>
      </c>
      <c r="AG51" s="39">
        <f t="shared" si="12"/>
        <v>0.060807247270922654</v>
      </c>
    </row>
    <row r="52" spans="1:33" s="10" customFormat="1" ht="12">
      <c r="A52" s="1">
        <v>13011</v>
      </c>
      <c r="B52" s="2" t="s">
        <v>132</v>
      </c>
      <c r="C52" s="6">
        <v>27728</v>
      </c>
      <c r="D52" s="2">
        <v>103</v>
      </c>
      <c r="E52" s="6">
        <v>1663</v>
      </c>
      <c r="F52" s="5">
        <v>279</v>
      </c>
      <c r="G52" s="5">
        <v>1136</v>
      </c>
      <c r="H52" s="5">
        <v>18968</v>
      </c>
      <c r="I52" s="5">
        <f t="shared" si="0"/>
        <v>3.7146566647432198</v>
      </c>
      <c r="J52" s="6">
        <v>29</v>
      </c>
      <c r="K52" s="17">
        <v>25.583869092578247</v>
      </c>
      <c r="L52" s="17">
        <v>122.61712465005174</v>
      </c>
      <c r="M52" s="17">
        <v>25.174824205895597</v>
      </c>
      <c r="N52" s="17">
        <v>22.01263557244686</v>
      </c>
      <c r="O52" s="6">
        <f t="shared" si="1"/>
        <v>195.38845352097243</v>
      </c>
      <c r="P52" s="6">
        <v>1</v>
      </c>
      <c r="Q52" s="6">
        <v>1</v>
      </c>
      <c r="R52" s="5">
        <f t="shared" si="2"/>
        <v>10.06203115983843</v>
      </c>
      <c r="S52" s="6">
        <f t="shared" si="3"/>
        <v>59.975476053087135</v>
      </c>
      <c r="T52" s="5">
        <f t="shared" si="4"/>
        <v>40.96941719561454</v>
      </c>
      <c r="U52" s="5">
        <f t="shared" si="5"/>
        <v>1.045874206578188</v>
      </c>
      <c r="V52" s="17">
        <f t="shared" si="6"/>
        <v>0.9226727168413967</v>
      </c>
      <c r="W52" s="17">
        <f t="shared" si="7"/>
        <v>4.422140964009367</v>
      </c>
      <c r="X52" s="17">
        <f t="shared" si="8"/>
        <v>0.9079206652443593</v>
      </c>
      <c r="Y52" s="17">
        <f t="shared" si="9"/>
        <v>0.7938775091044021</v>
      </c>
      <c r="Z52" s="22">
        <f t="shared" si="10"/>
        <v>7.046611855199525</v>
      </c>
      <c r="AA52" s="24">
        <v>0.6885243722562006</v>
      </c>
      <c r="AB52" s="25">
        <v>0.05367073227720923</v>
      </c>
      <c r="AC52" s="36">
        <v>-0.10227904391328516</v>
      </c>
      <c r="AD52" s="24">
        <v>-0.3499222395023328</v>
      </c>
      <c r="AE52" s="33">
        <v>-0.3306514913657771</v>
      </c>
      <c r="AF52" s="37">
        <v>2858.4469298554304</v>
      </c>
      <c r="AG52" s="39">
        <f t="shared" si="12"/>
        <v>0.10308882464856572</v>
      </c>
    </row>
    <row r="53" spans="1:33" s="10" customFormat="1" ht="12">
      <c r="A53" s="1">
        <v>13012</v>
      </c>
      <c r="B53" s="2" t="s">
        <v>133</v>
      </c>
      <c r="C53" s="6">
        <v>8806</v>
      </c>
      <c r="D53" s="2">
        <v>15</v>
      </c>
      <c r="E53" s="6">
        <v>508</v>
      </c>
      <c r="F53" s="5">
        <v>80</v>
      </c>
      <c r="G53" s="5">
        <v>310</v>
      </c>
      <c r="H53" s="5">
        <v>18432</v>
      </c>
      <c r="I53" s="5">
        <f t="shared" si="0"/>
        <v>1.7033840563252327</v>
      </c>
      <c r="J53" s="6">
        <v>8</v>
      </c>
      <c r="K53" s="17">
        <v>0</v>
      </c>
      <c r="L53" s="17">
        <v>0</v>
      </c>
      <c r="M53" s="17">
        <v>9.44055907721085</v>
      </c>
      <c r="N53" s="17">
        <v>0</v>
      </c>
      <c r="O53" s="6">
        <f t="shared" si="1"/>
        <v>9.44055907721085</v>
      </c>
      <c r="P53" s="6">
        <v>1</v>
      </c>
      <c r="Q53" s="6">
        <v>1</v>
      </c>
      <c r="R53" s="5">
        <f t="shared" si="2"/>
        <v>9.084714967067908</v>
      </c>
      <c r="S53" s="6">
        <f t="shared" si="3"/>
        <v>57.687940040881216</v>
      </c>
      <c r="T53" s="5">
        <f t="shared" si="4"/>
        <v>35.20327049738815</v>
      </c>
      <c r="U53" s="5">
        <f t="shared" si="5"/>
        <v>0.9084714967067908</v>
      </c>
      <c r="V53" s="17">
        <f t="shared" si="6"/>
        <v>0</v>
      </c>
      <c r="W53" s="17">
        <f t="shared" si="7"/>
        <v>0</v>
      </c>
      <c r="X53" s="17">
        <f t="shared" si="8"/>
        <v>1.0720598543278277</v>
      </c>
      <c r="Y53" s="17">
        <f t="shared" si="9"/>
        <v>0</v>
      </c>
      <c r="Z53" s="22">
        <f t="shared" si="10"/>
        <v>1.0720598543278277</v>
      </c>
      <c r="AA53" s="24">
        <v>0.7097497540868125</v>
      </c>
      <c r="AB53" s="25">
        <v>0.04434250764525994</v>
      </c>
      <c r="AC53" s="36">
        <v>-0.22697368421052633</v>
      </c>
      <c r="AD53" s="24">
        <v>-0.3738049713193117</v>
      </c>
      <c r="AE53" s="33">
        <v>-0.3377885783718105</v>
      </c>
      <c r="AF53" s="37">
        <v>579.716491471777</v>
      </c>
      <c r="AG53" s="39">
        <f t="shared" si="12"/>
        <v>0.06583198858412184</v>
      </c>
    </row>
    <row r="54" spans="1:33" s="10" customFormat="1" ht="12">
      <c r="A54" s="1">
        <v>13013</v>
      </c>
      <c r="B54" s="2" t="s">
        <v>134</v>
      </c>
      <c r="C54" s="6">
        <v>14491</v>
      </c>
      <c r="D54" s="2">
        <v>8</v>
      </c>
      <c r="E54" s="6">
        <v>883</v>
      </c>
      <c r="F54" s="5">
        <v>146</v>
      </c>
      <c r="G54" s="5">
        <v>622</v>
      </c>
      <c r="H54" s="5">
        <v>18726</v>
      </c>
      <c r="I54" s="5">
        <f t="shared" si="0"/>
        <v>0.5520668000828101</v>
      </c>
      <c r="J54" s="6">
        <v>0</v>
      </c>
      <c r="K54" s="17">
        <v>0</v>
      </c>
      <c r="L54" s="17">
        <v>0</v>
      </c>
      <c r="M54" s="17">
        <v>18.8811181544217</v>
      </c>
      <c r="N54" s="17">
        <v>5.503158893111715</v>
      </c>
      <c r="O54" s="6">
        <f t="shared" si="1"/>
        <v>24.384277047533416</v>
      </c>
      <c r="P54" s="6">
        <v>1</v>
      </c>
      <c r="Q54" s="6">
        <v>1</v>
      </c>
      <c r="R54" s="5">
        <f t="shared" si="2"/>
        <v>10.075219101511284</v>
      </c>
      <c r="S54" s="6">
        <f t="shared" si="3"/>
        <v>60.93437305914016</v>
      </c>
      <c r="T54" s="5">
        <f t="shared" si="4"/>
        <v>42.92319370643848</v>
      </c>
      <c r="U54" s="5">
        <f t="shared" si="5"/>
        <v>0</v>
      </c>
      <c r="V54" s="17">
        <f t="shared" si="6"/>
        <v>0</v>
      </c>
      <c r="W54" s="17">
        <f t="shared" si="7"/>
        <v>0</v>
      </c>
      <c r="X54" s="17">
        <f t="shared" si="8"/>
        <v>1.30295481018713</v>
      </c>
      <c r="Y54" s="17">
        <f t="shared" si="9"/>
        <v>0.37976391505843043</v>
      </c>
      <c r="Z54" s="22">
        <f t="shared" si="10"/>
        <v>1.6827187252455604</v>
      </c>
      <c r="AA54" s="24">
        <v>0.6936626828087328</v>
      </c>
      <c r="AB54" s="25">
        <v>0.05043704869971225</v>
      </c>
      <c r="AC54" s="36">
        <v>-0.27692307692307694</v>
      </c>
      <c r="AD54" s="24">
        <v>-0.37941937338315607</v>
      </c>
      <c r="AE54" s="33">
        <v>-0.3401360544217687</v>
      </c>
      <c r="AF54" s="37">
        <v>607.2648372665769</v>
      </c>
      <c r="AG54" s="39">
        <f t="shared" si="12"/>
        <v>0.04190634443907094</v>
      </c>
    </row>
    <row r="55" spans="1:33" s="10" customFormat="1" ht="12">
      <c r="A55" s="1">
        <v>13014</v>
      </c>
      <c r="B55" s="2" t="s">
        <v>135</v>
      </c>
      <c r="C55" s="6">
        <v>21183</v>
      </c>
      <c r="D55" s="2">
        <v>80</v>
      </c>
      <c r="E55" s="6">
        <v>887</v>
      </c>
      <c r="F55" s="5">
        <v>177</v>
      </c>
      <c r="G55" s="5">
        <v>808</v>
      </c>
      <c r="H55" s="5">
        <v>17453</v>
      </c>
      <c r="I55" s="5">
        <f t="shared" si="0"/>
        <v>3.776613322003493</v>
      </c>
      <c r="J55" s="6">
        <v>5</v>
      </c>
      <c r="K55" s="17">
        <v>10.964515325390678</v>
      </c>
      <c r="L55" s="17">
        <v>27.68773782420523</v>
      </c>
      <c r="M55" s="17">
        <v>31.468530257369494</v>
      </c>
      <c r="N55" s="17">
        <v>0</v>
      </c>
      <c r="O55" s="6">
        <f t="shared" si="1"/>
        <v>70.1207834069654</v>
      </c>
      <c r="P55" s="6">
        <v>1</v>
      </c>
      <c r="Q55" s="6">
        <v>1</v>
      </c>
      <c r="R55" s="5">
        <f t="shared" si="2"/>
        <v>8.35575697493273</v>
      </c>
      <c r="S55" s="6">
        <f t="shared" si="3"/>
        <v>41.87320020771374</v>
      </c>
      <c r="T55" s="5">
        <f t="shared" si="4"/>
        <v>38.14379455223528</v>
      </c>
      <c r="U55" s="5">
        <f t="shared" si="5"/>
        <v>0.2360383326252183</v>
      </c>
      <c r="V55" s="17">
        <f t="shared" si="6"/>
        <v>0.5176091830897739</v>
      </c>
      <c r="W55" s="17">
        <f t="shared" si="7"/>
        <v>1.3070734940379185</v>
      </c>
      <c r="X55" s="17">
        <f t="shared" si="8"/>
        <v>1.4855558824231456</v>
      </c>
      <c r="Y55" s="17">
        <f t="shared" si="9"/>
        <v>0</v>
      </c>
      <c r="Z55" s="22">
        <f t="shared" si="10"/>
        <v>3.310238559550838</v>
      </c>
      <c r="AA55" s="24">
        <v>0.6959927181353089</v>
      </c>
      <c r="AB55" s="25">
        <v>0.043358953105769475</v>
      </c>
      <c r="AC55" s="36">
        <v>0.010378057820607857</v>
      </c>
      <c r="AD55" s="24">
        <v>-0.19739744155271283</v>
      </c>
      <c r="AE55" s="33">
        <v>-0.20205662393162394</v>
      </c>
      <c r="AF55" s="37">
        <v>9187.021952047147</v>
      </c>
      <c r="AG55" s="39">
        <f t="shared" si="12"/>
        <v>0.4336978686704974</v>
      </c>
    </row>
    <row r="56" spans="1:33" s="10" customFormat="1" ht="12">
      <c r="A56" s="1">
        <v>13016</v>
      </c>
      <c r="B56" s="2" t="s">
        <v>136</v>
      </c>
      <c r="C56" s="6">
        <v>10255</v>
      </c>
      <c r="D56" s="2">
        <v>21</v>
      </c>
      <c r="E56" s="6">
        <v>509</v>
      </c>
      <c r="F56" s="5">
        <v>85</v>
      </c>
      <c r="G56" s="5">
        <v>505</v>
      </c>
      <c r="H56" s="5">
        <v>18777</v>
      </c>
      <c r="I56" s="5">
        <f t="shared" si="0"/>
        <v>2.04778156996587</v>
      </c>
      <c r="J56" s="6">
        <v>1</v>
      </c>
      <c r="K56" s="17">
        <v>1.8274192208984463</v>
      </c>
      <c r="L56" s="17">
        <v>0</v>
      </c>
      <c r="M56" s="17">
        <v>1.5734265128684748</v>
      </c>
      <c r="N56" s="17">
        <v>0</v>
      </c>
      <c r="O56" s="6">
        <f t="shared" si="1"/>
        <v>3.4008457337669213</v>
      </c>
      <c r="P56" s="6">
        <v>1</v>
      </c>
      <c r="Q56" s="6">
        <v>1</v>
      </c>
      <c r="R56" s="5">
        <f t="shared" si="2"/>
        <v>8.288639687957094</v>
      </c>
      <c r="S56" s="6">
        <f t="shared" si="3"/>
        <v>49.63432471964895</v>
      </c>
      <c r="T56" s="5">
        <f t="shared" si="4"/>
        <v>49.2442710872745</v>
      </c>
      <c r="U56" s="5">
        <f t="shared" si="5"/>
        <v>0.09751340809361288</v>
      </c>
      <c r="V56" s="17">
        <f t="shared" si="6"/>
        <v>0.17819787624558228</v>
      </c>
      <c r="W56" s="17">
        <f t="shared" si="7"/>
        <v>0</v>
      </c>
      <c r="X56" s="17">
        <f t="shared" si="8"/>
        <v>0.1534301816546538</v>
      </c>
      <c r="Y56" s="17">
        <f t="shared" si="9"/>
        <v>0</v>
      </c>
      <c r="Z56" s="22">
        <f t="shared" si="10"/>
        <v>0.33162805790023614</v>
      </c>
      <c r="AA56" s="24">
        <v>0.7000458932218834</v>
      </c>
      <c r="AB56" s="25">
        <v>0.055521890622632936</v>
      </c>
      <c r="AC56" s="36">
        <v>-0.09032258064516129</v>
      </c>
      <c r="AD56" s="24">
        <v>-0.305180670439704</v>
      </c>
      <c r="AE56" s="33">
        <v>-0.3170606372045221</v>
      </c>
      <c r="AF56" s="37">
        <v>348.4787376699705</v>
      </c>
      <c r="AG56" s="39">
        <f t="shared" si="12"/>
        <v>0.0339813493583589</v>
      </c>
    </row>
    <row r="57" spans="1:33" s="10" customFormat="1" ht="12">
      <c r="A57" s="1">
        <v>13017</v>
      </c>
      <c r="B57" s="2" t="s">
        <v>137</v>
      </c>
      <c r="C57" s="6">
        <v>18331</v>
      </c>
      <c r="D57" s="2">
        <v>32</v>
      </c>
      <c r="E57" s="6">
        <v>932</v>
      </c>
      <c r="F57" s="5">
        <v>146</v>
      </c>
      <c r="G57" s="5">
        <v>567</v>
      </c>
      <c r="H57" s="5">
        <v>19609</v>
      </c>
      <c r="I57" s="5">
        <f t="shared" si="0"/>
        <v>1.7456767224919534</v>
      </c>
      <c r="J57" s="6">
        <v>6</v>
      </c>
      <c r="K57" s="17">
        <v>7.309676883593785</v>
      </c>
      <c r="L57" s="17">
        <v>7.910782235487209</v>
      </c>
      <c r="M57" s="17">
        <v>14.160838615816273</v>
      </c>
      <c r="N57" s="17">
        <v>1.834386297703905</v>
      </c>
      <c r="O57" s="6">
        <f t="shared" si="1"/>
        <v>31.21568403260117</v>
      </c>
      <c r="P57" s="6">
        <v>1</v>
      </c>
      <c r="Q57" s="6">
        <v>1</v>
      </c>
      <c r="R57" s="5">
        <f t="shared" si="2"/>
        <v>7.964650046369538</v>
      </c>
      <c r="S57" s="6">
        <f t="shared" si="3"/>
        <v>50.842834542578146</v>
      </c>
      <c r="T57" s="5">
        <f t="shared" si="4"/>
        <v>30.9312094266543</v>
      </c>
      <c r="U57" s="5">
        <f t="shared" si="5"/>
        <v>0.3273143854672413</v>
      </c>
      <c r="V57" s="17">
        <f t="shared" si="6"/>
        <v>0.39876039951959985</v>
      </c>
      <c r="W57" s="17">
        <f t="shared" si="7"/>
        <v>0.4315521376622775</v>
      </c>
      <c r="X57" s="17">
        <f t="shared" si="8"/>
        <v>0.7725076982061139</v>
      </c>
      <c r="Y57" s="17">
        <f t="shared" si="9"/>
        <v>0.10007017062374693</v>
      </c>
      <c r="Z57" s="22">
        <f t="shared" si="10"/>
        <v>1.702890406011738</v>
      </c>
      <c r="AA57" s="24">
        <v>0.7014239630836953</v>
      </c>
      <c r="AB57" s="25">
        <v>0.03594146230892374</v>
      </c>
      <c r="AC57" s="36">
        <v>-0.11428571428571428</v>
      </c>
      <c r="AD57" s="24">
        <v>-0.30592691622103385</v>
      </c>
      <c r="AE57" s="33">
        <v>-0.29581901489117984</v>
      </c>
      <c r="AF57" s="37">
        <v>1514.5538835361258</v>
      </c>
      <c r="AG57" s="39">
        <f t="shared" si="12"/>
        <v>0.08262254560777513</v>
      </c>
    </row>
    <row r="58" spans="1:33" s="10" customFormat="1" ht="12">
      <c r="A58" s="1">
        <v>13019</v>
      </c>
      <c r="B58" s="2" t="s">
        <v>339</v>
      </c>
      <c r="C58" s="6">
        <v>16404</v>
      </c>
      <c r="D58" s="2">
        <v>28</v>
      </c>
      <c r="E58" s="6">
        <v>766</v>
      </c>
      <c r="F58" s="5">
        <v>130</v>
      </c>
      <c r="G58" s="5">
        <v>663</v>
      </c>
      <c r="H58" s="5">
        <v>18758</v>
      </c>
      <c r="I58" s="5">
        <f t="shared" si="0"/>
        <v>1.706900755913192</v>
      </c>
      <c r="J58" s="6">
        <v>5</v>
      </c>
      <c r="K58" s="17">
        <v>10.964515325390678</v>
      </c>
      <c r="L58" s="17">
        <v>3.9553911177436043</v>
      </c>
      <c r="M58" s="17">
        <v>20.454544667290172</v>
      </c>
      <c r="N58" s="17">
        <v>0</v>
      </c>
      <c r="O58" s="6">
        <f t="shared" si="1"/>
        <v>35.37445111042445</v>
      </c>
      <c r="P58" s="6">
        <v>1</v>
      </c>
      <c r="Q58" s="6">
        <v>1</v>
      </c>
      <c r="R58" s="5">
        <f t="shared" si="2"/>
        <v>7.924896366739819</v>
      </c>
      <c r="S58" s="6">
        <f t="shared" si="3"/>
        <v>46.695927822482325</v>
      </c>
      <c r="T58" s="5">
        <f t="shared" si="4"/>
        <v>40.41697147037308</v>
      </c>
      <c r="U58" s="5">
        <f t="shared" si="5"/>
        <v>0.30480370641307</v>
      </c>
      <c r="V58" s="17">
        <f t="shared" si="6"/>
        <v>0.6684049820403974</v>
      </c>
      <c r="W58" s="17">
        <f t="shared" si="7"/>
        <v>0.24112357460031728</v>
      </c>
      <c r="X58" s="17">
        <f t="shared" si="8"/>
        <v>1.246924205516348</v>
      </c>
      <c r="Y58" s="17">
        <f t="shared" si="9"/>
        <v>0</v>
      </c>
      <c r="Z58" s="22">
        <f t="shared" si="10"/>
        <v>2.1564527621570626</v>
      </c>
      <c r="AA58" s="24">
        <v>0.7021832752347976</v>
      </c>
      <c r="AB58" s="25">
        <v>0.040514973928291266</v>
      </c>
      <c r="AC58" s="36">
        <v>-0.11712511091393078</v>
      </c>
      <c r="AD58" s="24">
        <v>-0.2853457172342621</v>
      </c>
      <c r="AE58" s="33">
        <v>-0.2794801861062089</v>
      </c>
      <c r="AF58" s="37">
        <v>939.2133427339893</v>
      </c>
      <c r="AG58" s="39">
        <f t="shared" si="12"/>
        <v>0.05725514159558579</v>
      </c>
    </row>
    <row r="59" spans="1:33" s="10" customFormat="1" ht="12">
      <c r="A59" s="1">
        <v>13021</v>
      </c>
      <c r="B59" s="2" t="s">
        <v>138</v>
      </c>
      <c r="C59" s="6">
        <v>10162</v>
      </c>
      <c r="D59" s="2">
        <v>10</v>
      </c>
      <c r="E59" s="6">
        <v>554</v>
      </c>
      <c r="F59" s="5">
        <v>90</v>
      </c>
      <c r="G59" s="5">
        <v>467</v>
      </c>
      <c r="H59" s="5">
        <v>18342</v>
      </c>
      <c r="I59" s="5">
        <f t="shared" si="0"/>
        <v>0.98405825624877</v>
      </c>
      <c r="J59" s="6">
        <v>4</v>
      </c>
      <c r="K59" s="17">
        <v>0</v>
      </c>
      <c r="L59" s="17">
        <v>0</v>
      </c>
      <c r="M59" s="17">
        <v>9.44055907721085</v>
      </c>
      <c r="N59" s="17">
        <v>3.66877259540781</v>
      </c>
      <c r="O59" s="6">
        <f t="shared" si="1"/>
        <v>13.109331672618659</v>
      </c>
      <c r="P59" s="6">
        <v>1</v>
      </c>
      <c r="Q59" s="6">
        <v>1</v>
      </c>
      <c r="R59" s="5">
        <f t="shared" si="2"/>
        <v>8.85652430623893</v>
      </c>
      <c r="S59" s="6">
        <f t="shared" si="3"/>
        <v>54.51682739618185</v>
      </c>
      <c r="T59" s="5">
        <f t="shared" si="4"/>
        <v>45.955520566817555</v>
      </c>
      <c r="U59" s="5">
        <f t="shared" si="5"/>
        <v>0.393623302499508</v>
      </c>
      <c r="V59" s="17">
        <f t="shared" si="6"/>
        <v>0</v>
      </c>
      <c r="W59" s="17">
        <f t="shared" si="7"/>
        <v>0</v>
      </c>
      <c r="X59" s="17">
        <f t="shared" si="8"/>
        <v>0.9290060103533605</v>
      </c>
      <c r="Y59" s="17">
        <f t="shared" si="9"/>
        <v>0.36102859628102835</v>
      </c>
      <c r="Z59" s="22">
        <f t="shared" si="10"/>
        <v>1.2900346066343888</v>
      </c>
      <c r="AA59" s="24">
        <v>0.6878844827917808</v>
      </c>
      <c r="AB59" s="25">
        <v>0.043070582174137034</v>
      </c>
      <c r="AC59" s="36">
        <v>-0.25862068965517243</v>
      </c>
      <c r="AD59" s="24">
        <v>-0.3720829732065687</v>
      </c>
      <c r="AE59" s="33">
        <v>-0.3169296603369885</v>
      </c>
      <c r="AF59" s="37">
        <v>858.9237490061837</v>
      </c>
      <c r="AG59" s="39">
        <f t="shared" si="12"/>
        <v>0.08452310066976812</v>
      </c>
    </row>
    <row r="60" spans="1:33" s="10" customFormat="1" ht="12">
      <c r="A60" s="1">
        <v>13023</v>
      </c>
      <c r="B60" s="2" t="s">
        <v>139</v>
      </c>
      <c r="C60" s="6">
        <v>8642</v>
      </c>
      <c r="D60" s="2">
        <v>178</v>
      </c>
      <c r="E60" s="6">
        <v>328</v>
      </c>
      <c r="F60" s="5">
        <v>57</v>
      </c>
      <c r="G60" s="5">
        <v>548</v>
      </c>
      <c r="H60" s="5">
        <v>17815</v>
      </c>
      <c r="I60" s="5">
        <f t="shared" si="0"/>
        <v>20.597084008331404</v>
      </c>
      <c r="J60" s="6">
        <v>9</v>
      </c>
      <c r="K60" s="17">
        <v>12.791934546289124</v>
      </c>
      <c r="L60" s="17">
        <v>0</v>
      </c>
      <c r="M60" s="17">
        <v>1.5734265128684748</v>
      </c>
      <c r="N60" s="17">
        <v>1.834386297703905</v>
      </c>
      <c r="O60" s="6">
        <f t="shared" si="1"/>
        <v>16.199747356861504</v>
      </c>
      <c r="P60" s="6">
        <v>1</v>
      </c>
      <c r="Q60" s="6">
        <v>1</v>
      </c>
      <c r="R60" s="5">
        <f t="shared" si="2"/>
        <v>6.595695440870169</v>
      </c>
      <c r="S60" s="6">
        <f t="shared" si="3"/>
        <v>37.95417727377922</v>
      </c>
      <c r="T60" s="5">
        <f t="shared" si="4"/>
        <v>63.41124739643601</v>
      </c>
      <c r="U60" s="5">
        <f t="shared" si="5"/>
        <v>1.0414255959268688</v>
      </c>
      <c r="V60" s="17">
        <f t="shared" si="6"/>
        <v>1.4802053397696278</v>
      </c>
      <c r="W60" s="17">
        <f t="shared" si="7"/>
        <v>0</v>
      </c>
      <c r="X60" s="17">
        <f t="shared" si="8"/>
        <v>0.1820674048679096</v>
      </c>
      <c r="Y60" s="17">
        <f t="shared" si="9"/>
        <v>0.2122640936940413</v>
      </c>
      <c r="Z60" s="22">
        <f t="shared" si="10"/>
        <v>1.8745368383315788</v>
      </c>
      <c r="AA60" s="24">
        <v>0.6829034860315608</v>
      </c>
      <c r="AB60" s="25">
        <v>0.0463818155661056</v>
      </c>
      <c r="AC60" s="36">
        <v>0.05516014234875445</v>
      </c>
      <c r="AD60" s="24">
        <v>-0.22101628021706957</v>
      </c>
      <c r="AE60" s="33">
        <v>-0.21732332707942464</v>
      </c>
      <c r="AF60" s="37">
        <v>1291.8114588042372</v>
      </c>
      <c r="AG60" s="39">
        <f t="shared" si="12"/>
        <v>0.1494806131455956</v>
      </c>
    </row>
    <row r="61" spans="1:33" s="10" customFormat="1" ht="12">
      <c r="A61" s="1">
        <v>13025</v>
      </c>
      <c r="B61" s="2" t="s">
        <v>140</v>
      </c>
      <c r="C61" s="6">
        <v>36034</v>
      </c>
      <c r="D61" s="2">
        <v>95</v>
      </c>
      <c r="E61" s="6">
        <v>2075</v>
      </c>
      <c r="F61" s="5">
        <v>333</v>
      </c>
      <c r="G61" s="5">
        <v>1187</v>
      </c>
      <c r="H61" s="5">
        <v>18855</v>
      </c>
      <c r="I61" s="5">
        <f t="shared" si="0"/>
        <v>2.6363989565410444</v>
      </c>
      <c r="J61" s="6">
        <v>19</v>
      </c>
      <c r="K61" s="17">
        <v>74.9241880568363</v>
      </c>
      <c r="L61" s="17">
        <v>39.55391117743604</v>
      </c>
      <c r="M61" s="17">
        <v>69.23076656621289</v>
      </c>
      <c r="N61" s="17">
        <v>49.52843003800543</v>
      </c>
      <c r="O61" s="6">
        <f t="shared" si="1"/>
        <v>233.23729583849067</v>
      </c>
      <c r="P61" s="6">
        <v>1</v>
      </c>
      <c r="Q61" s="6">
        <v>1</v>
      </c>
      <c r="R61" s="5">
        <f t="shared" si="2"/>
        <v>9.241272131875451</v>
      </c>
      <c r="S61" s="6">
        <f t="shared" si="3"/>
        <v>57.58450352444913</v>
      </c>
      <c r="T61" s="5">
        <f t="shared" si="4"/>
        <v>32.94111117278126</v>
      </c>
      <c r="U61" s="5">
        <f t="shared" si="5"/>
        <v>0.5272797913082089</v>
      </c>
      <c r="V61" s="17">
        <f t="shared" si="6"/>
        <v>2.0792636969760867</v>
      </c>
      <c r="W61" s="17">
        <f t="shared" si="7"/>
        <v>1.0976830542664162</v>
      </c>
      <c r="X61" s="17">
        <f t="shared" si="8"/>
        <v>1.9212623235336874</v>
      </c>
      <c r="Y61" s="17">
        <f t="shared" si="9"/>
        <v>1.3744915923296173</v>
      </c>
      <c r="Z61" s="22">
        <f t="shared" si="10"/>
        <v>6.472700667105808</v>
      </c>
      <c r="AA61" s="24">
        <v>0.6690767535853288</v>
      </c>
      <c r="AB61" s="25">
        <v>0.05101895876319487</v>
      </c>
      <c r="AC61" s="36">
        <v>-0.1267921146953405</v>
      </c>
      <c r="AD61" s="24">
        <v>-0.26739269698910956</v>
      </c>
      <c r="AE61" s="33">
        <v>-0.25119861667845633</v>
      </c>
      <c r="AF61" s="37">
        <v>7398.939418705196</v>
      </c>
      <c r="AG61" s="39">
        <f t="shared" si="12"/>
        <v>0.2053321701366819</v>
      </c>
    </row>
    <row r="62" spans="1:33" s="10" customFormat="1" ht="12">
      <c r="A62" s="1">
        <v>13029</v>
      </c>
      <c r="B62" s="2" t="s">
        <v>141</v>
      </c>
      <c r="C62" s="6">
        <v>12242</v>
      </c>
      <c r="D62" s="2">
        <v>3</v>
      </c>
      <c r="E62" s="6">
        <v>566</v>
      </c>
      <c r="F62" s="5">
        <v>102</v>
      </c>
      <c r="G62" s="5">
        <v>496</v>
      </c>
      <c r="H62" s="5">
        <v>18948</v>
      </c>
      <c r="I62" s="5">
        <f t="shared" si="0"/>
        <v>0.245057997059304</v>
      </c>
      <c r="J62" s="6">
        <v>5</v>
      </c>
      <c r="K62" s="17">
        <v>1.8274192208984463</v>
      </c>
      <c r="L62" s="17">
        <v>15.821564470974417</v>
      </c>
      <c r="M62" s="17">
        <v>4.720279538605425</v>
      </c>
      <c r="N62" s="17">
        <v>0</v>
      </c>
      <c r="O62" s="6">
        <f t="shared" si="1"/>
        <v>22.36926323047829</v>
      </c>
      <c r="P62" s="6">
        <v>1</v>
      </c>
      <c r="Q62" s="6">
        <v>1</v>
      </c>
      <c r="R62" s="5">
        <f t="shared" si="2"/>
        <v>8.331971900016338</v>
      </c>
      <c r="S62" s="6">
        <f t="shared" si="3"/>
        <v>46.23427544518869</v>
      </c>
      <c r="T62" s="5">
        <f t="shared" si="4"/>
        <v>40.516255513804936</v>
      </c>
      <c r="U62" s="5">
        <f t="shared" si="5"/>
        <v>0.40842999509884004</v>
      </c>
      <c r="V62" s="17">
        <f t="shared" si="6"/>
        <v>0.1492745646870157</v>
      </c>
      <c r="W62" s="17">
        <f t="shared" si="7"/>
        <v>1.2924002998672126</v>
      </c>
      <c r="X62" s="17">
        <f t="shared" si="8"/>
        <v>0.3855807497635537</v>
      </c>
      <c r="Y62" s="17">
        <f t="shared" si="9"/>
        <v>0</v>
      </c>
      <c r="Z62" s="22">
        <f t="shared" si="10"/>
        <v>1.827255614317782</v>
      </c>
      <c r="AA62" s="24">
        <v>0.7054992388324819</v>
      </c>
      <c r="AB62" s="25">
        <v>0.04369190756374179</v>
      </c>
      <c r="AC62" s="36">
        <v>-0.2459425717852684</v>
      </c>
      <c r="AD62" s="24">
        <v>-0.3292374412721359</v>
      </c>
      <c r="AE62" s="33">
        <v>-0.2726054922973878</v>
      </c>
      <c r="AF62" s="37">
        <v>658.5052516067966</v>
      </c>
      <c r="AG62" s="39">
        <f t="shared" si="12"/>
        <v>0.05379065933726487</v>
      </c>
    </row>
    <row r="63" spans="1:33" s="10" customFormat="1" ht="12">
      <c r="A63" s="1">
        <v>13031</v>
      </c>
      <c r="B63" s="2" t="s">
        <v>142</v>
      </c>
      <c r="C63" s="6">
        <v>13307</v>
      </c>
      <c r="D63" s="2">
        <v>9</v>
      </c>
      <c r="E63" s="6">
        <v>727</v>
      </c>
      <c r="F63" s="5">
        <v>116</v>
      </c>
      <c r="G63" s="5">
        <v>543</v>
      </c>
      <c r="H63" s="5">
        <v>19984</v>
      </c>
      <c r="I63" s="5">
        <f t="shared" si="0"/>
        <v>0.676335763132186</v>
      </c>
      <c r="J63" s="6">
        <v>0</v>
      </c>
      <c r="K63" s="17">
        <v>1.8274192208984463</v>
      </c>
      <c r="L63" s="17">
        <v>0</v>
      </c>
      <c r="M63" s="17">
        <v>6.293706051473899</v>
      </c>
      <c r="N63" s="17">
        <v>0</v>
      </c>
      <c r="O63" s="6">
        <f t="shared" si="1"/>
        <v>8.121125272372346</v>
      </c>
      <c r="P63" s="6">
        <v>1</v>
      </c>
      <c r="Q63" s="6">
        <v>1</v>
      </c>
      <c r="R63" s="5">
        <f t="shared" si="2"/>
        <v>8.71721650259262</v>
      </c>
      <c r="S63" s="6">
        <f t="shared" si="3"/>
        <v>54.63289997745547</v>
      </c>
      <c r="T63" s="5">
        <f t="shared" si="4"/>
        <v>40.80559104230856</v>
      </c>
      <c r="U63" s="5">
        <f t="shared" si="5"/>
        <v>0</v>
      </c>
      <c r="V63" s="17">
        <f t="shared" si="6"/>
        <v>0.1373276637031973</v>
      </c>
      <c r="W63" s="17">
        <f t="shared" si="7"/>
        <v>0</v>
      </c>
      <c r="X63" s="17">
        <f t="shared" si="8"/>
        <v>0.47296205391702856</v>
      </c>
      <c r="Y63" s="17">
        <f t="shared" si="9"/>
        <v>0</v>
      </c>
      <c r="Z63" s="22">
        <f t="shared" si="10"/>
        <v>0.6102897176202259</v>
      </c>
      <c r="AA63" s="24">
        <v>0.6922059510704306</v>
      </c>
      <c r="AB63" s="25">
        <v>0.03960284212255627</v>
      </c>
      <c r="AC63" s="36">
        <v>-0.28258602711157454</v>
      </c>
      <c r="AD63" s="24">
        <v>-0.30314171122994654</v>
      </c>
      <c r="AE63" s="33">
        <v>-0.274395329441201</v>
      </c>
      <c r="AF63" s="37">
        <v>2719.3953504138053</v>
      </c>
      <c r="AG63" s="39">
        <f t="shared" si="12"/>
        <v>0.20435825884224884</v>
      </c>
    </row>
    <row r="64" spans="1:33" s="10" customFormat="1" ht="12">
      <c r="A64" s="1">
        <v>13035</v>
      </c>
      <c r="B64" s="2" t="s">
        <v>143</v>
      </c>
      <c r="C64" s="6">
        <v>14735</v>
      </c>
      <c r="D64" s="2">
        <v>514</v>
      </c>
      <c r="E64" s="6">
        <v>646</v>
      </c>
      <c r="F64" s="5">
        <v>118</v>
      </c>
      <c r="G64" s="5">
        <v>483</v>
      </c>
      <c r="H64" s="5">
        <v>16980</v>
      </c>
      <c r="I64" s="5">
        <f t="shared" si="0"/>
        <v>34.882931795045806</v>
      </c>
      <c r="J64" s="6">
        <v>11</v>
      </c>
      <c r="K64" s="17">
        <v>7.309676883593785</v>
      </c>
      <c r="L64" s="17">
        <v>7.910782235487209</v>
      </c>
      <c r="M64" s="17">
        <v>1.5734265128684748</v>
      </c>
      <c r="N64" s="17">
        <v>1.834386297703905</v>
      </c>
      <c r="O64" s="6">
        <f t="shared" si="1"/>
        <v>18.628271929653373</v>
      </c>
      <c r="P64" s="6">
        <v>1</v>
      </c>
      <c r="Q64" s="6">
        <v>1</v>
      </c>
      <c r="R64" s="5">
        <f t="shared" si="2"/>
        <v>8.008143875127248</v>
      </c>
      <c r="S64" s="6">
        <f t="shared" si="3"/>
        <v>43.84119443501866</v>
      </c>
      <c r="T64" s="5">
        <f t="shared" si="4"/>
        <v>32.7790973871734</v>
      </c>
      <c r="U64" s="5">
        <f t="shared" si="5"/>
        <v>0.7465218866644044</v>
      </c>
      <c r="V64" s="17">
        <f t="shared" si="6"/>
        <v>0.4960757980043289</v>
      </c>
      <c r="W64" s="17">
        <f t="shared" si="7"/>
        <v>0.5368701890388332</v>
      </c>
      <c r="X64" s="17">
        <f t="shared" si="8"/>
        <v>0.1067815753558517</v>
      </c>
      <c r="Y64" s="17">
        <f t="shared" si="9"/>
        <v>0.12449177453029554</v>
      </c>
      <c r="Z64" s="22">
        <f t="shared" si="10"/>
        <v>1.2642193369293093</v>
      </c>
      <c r="AA64" s="24">
        <v>0.6968960264280105</v>
      </c>
      <c r="AB64" s="25">
        <v>0.03986051502145923</v>
      </c>
      <c r="AC64" s="36">
        <v>-0.047872340425531915</v>
      </c>
      <c r="AD64" s="24">
        <v>-0.22413281944856212</v>
      </c>
      <c r="AE64" s="33">
        <v>-0.25483812624344365</v>
      </c>
      <c r="AF64" s="37">
        <v>7325.7784309015115</v>
      </c>
      <c r="AG64" s="39">
        <f t="shared" si="12"/>
        <v>0.4971685395929088</v>
      </c>
    </row>
    <row r="65" spans="1:33" s="10" customFormat="1" ht="12">
      <c r="A65" s="1">
        <v>13036</v>
      </c>
      <c r="B65" s="2" t="s">
        <v>144</v>
      </c>
      <c r="C65" s="6">
        <v>11096</v>
      </c>
      <c r="D65" s="2">
        <v>160</v>
      </c>
      <c r="E65" s="6">
        <v>540</v>
      </c>
      <c r="F65" s="5">
        <v>76</v>
      </c>
      <c r="G65" s="5">
        <v>326</v>
      </c>
      <c r="H65" s="5">
        <v>18202</v>
      </c>
      <c r="I65" s="5">
        <f t="shared" si="0"/>
        <v>14.419610670511895</v>
      </c>
      <c r="J65" s="6">
        <v>6</v>
      </c>
      <c r="K65" s="17">
        <v>0</v>
      </c>
      <c r="L65" s="17">
        <v>0</v>
      </c>
      <c r="M65" s="17">
        <v>15.734265128684747</v>
      </c>
      <c r="N65" s="17">
        <v>7.33754519081562</v>
      </c>
      <c r="O65" s="6">
        <f t="shared" si="1"/>
        <v>23.071810319500365</v>
      </c>
      <c r="P65" s="6">
        <v>1</v>
      </c>
      <c r="Q65" s="6">
        <v>1</v>
      </c>
      <c r="R65" s="5">
        <f t="shared" si="2"/>
        <v>6.8493150684931505</v>
      </c>
      <c r="S65" s="6">
        <f t="shared" si="3"/>
        <v>48.66618601297765</v>
      </c>
      <c r="T65" s="5">
        <f t="shared" si="4"/>
        <v>29.379956741167987</v>
      </c>
      <c r="U65" s="5">
        <f t="shared" si="5"/>
        <v>0.5407354001441961</v>
      </c>
      <c r="V65" s="17">
        <f t="shared" si="6"/>
        <v>0</v>
      </c>
      <c r="W65" s="17">
        <f t="shared" si="7"/>
        <v>0</v>
      </c>
      <c r="X65" s="17">
        <f t="shared" si="8"/>
        <v>1.4180123583890363</v>
      </c>
      <c r="Y65" s="17">
        <f t="shared" si="9"/>
        <v>0.661278405805301</v>
      </c>
      <c r="Z65" s="22">
        <f t="shared" si="10"/>
        <v>2.0792907641943374</v>
      </c>
      <c r="AA65" s="24">
        <v>0.700646643289285</v>
      </c>
      <c r="AB65" s="25">
        <v>0.03958228665757555</v>
      </c>
      <c r="AC65" s="36">
        <v>-0.11385459533607682</v>
      </c>
      <c r="AD65" s="24">
        <v>-0.2638888888888889</v>
      </c>
      <c r="AE65" s="33">
        <v>-0.25300613496932517</v>
      </c>
      <c r="AF65" s="37">
        <v>1681.9760729161549</v>
      </c>
      <c r="AG65" s="39">
        <f t="shared" si="12"/>
        <v>0.15158400080354675</v>
      </c>
    </row>
    <row r="66" spans="1:33" s="10" customFormat="1" ht="12">
      <c r="A66" s="1">
        <v>13037</v>
      </c>
      <c r="B66" s="2" t="s">
        <v>145</v>
      </c>
      <c r="C66" s="6">
        <v>11823</v>
      </c>
      <c r="D66" s="2">
        <v>34</v>
      </c>
      <c r="E66" s="6">
        <v>526</v>
      </c>
      <c r="F66" s="5">
        <v>106</v>
      </c>
      <c r="G66" s="5">
        <v>481</v>
      </c>
      <c r="H66" s="5">
        <v>17349</v>
      </c>
      <c r="I66" s="5">
        <f aca="true" t="shared" si="13" ref="I66:I129">D66/C66*1000</f>
        <v>2.8757506555019874</v>
      </c>
      <c r="J66" s="6">
        <v>6</v>
      </c>
      <c r="K66" s="17">
        <v>0</v>
      </c>
      <c r="L66" s="17">
        <v>7.910782235487209</v>
      </c>
      <c r="M66" s="17">
        <v>0</v>
      </c>
      <c r="N66" s="17">
        <v>0</v>
      </c>
      <c r="O66" s="6">
        <f aca="true" t="shared" si="14" ref="O66:O129">SUM(K66:N66)</f>
        <v>7.910782235487209</v>
      </c>
      <c r="P66" s="6">
        <v>1</v>
      </c>
      <c r="Q66" s="6">
        <v>1</v>
      </c>
      <c r="R66" s="5">
        <f aca="true" t="shared" si="15" ref="R66:R129">F66/$C66*1000</f>
        <v>8.965575573035608</v>
      </c>
      <c r="S66" s="6">
        <f aca="true" t="shared" si="16" ref="S66:S129">E66/$C66*1000</f>
        <v>44.4895542586484</v>
      </c>
      <c r="T66" s="5">
        <f aca="true" t="shared" si="17" ref="T66:T129">G66/$C66*1000</f>
        <v>40.68341368518988</v>
      </c>
      <c r="U66" s="5">
        <f aca="true" t="shared" si="18" ref="U66:U129">J66/$C66*1000</f>
        <v>0.5074854097944684</v>
      </c>
      <c r="V66" s="17">
        <f aca="true" t="shared" si="19" ref="V66:V129">K66/$C66*1000</f>
        <v>0</v>
      </c>
      <c r="W66" s="17">
        <f aca="true" t="shared" si="20" ref="W66:W129">L66/$C66*1000</f>
        <v>0.6691010940951712</v>
      </c>
      <c r="X66" s="17">
        <f aca="true" t="shared" si="21" ref="X66:X129">M66/$C66*1000</f>
        <v>0</v>
      </c>
      <c r="Y66" s="17">
        <f aca="true" t="shared" si="22" ref="Y66:Y129">N66/$C66*1000</f>
        <v>0</v>
      </c>
      <c r="Z66" s="22">
        <f aca="true" t="shared" si="23" ref="Z66:Z129">O66/$C66*1000</f>
        <v>0.6691010940951712</v>
      </c>
      <c r="AA66" s="24">
        <v>0.7091361476726308</v>
      </c>
      <c r="AB66" s="25">
        <v>0.037770770496298324</v>
      </c>
      <c r="AC66" s="36">
        <v>0</v>
      </c>
      <c r="AD66" s="24">
        <v>-0.1437049597286986</v>
      </c>
      <c r="AE66" s="33">
        <v>-0.13401547292238583</v>
      </c>
      <c r="AF66" s="37">
        <v>1183.241303350286</v>
      </c>
      <c r="AG66" s="39">
        <f aca="true" t="shared" si="24" ref="AG66:AG74">AF66/C66</f>
        <v>0.1000796162860768</v>
      </c>
    </row>
    <row r="67" spans="1:33" s="10" customFormat="1" ht="12">
      <c r="A67" s="1">
        <v>13040</v>
      </c>
      <c r="B67" s="2" t="s">
        <v>146</v>
      </c>
      <c r="C67" s="6">
        <v>42965</v>
      </c>
      <c r="D67" s="2">
        <v>558</v>
      </c>
      <c r="E67" s="6">
        <v>2423</v>
      </c>
      <c r="F67" s="5">
        <v>394</v>
      </c>
      <c r="G67" s="5">
        <v>2010</v>
      </c>
      <c r="H67" s="5">
        <v>17628</v>
      </c>
      <c r="I67" s="5">
        <f t="shared" si="13"/>
        <v>12.987315256604212</v>
      </c>
      <c r="J67" s="6">
        <v>75</v>
      </c>
      <c r="K67" s="17">
        <v>144.36611845097727</v>
      </c>
      <c r="L67" s="17">
        <v>170.08181806297497</v>
      </c>
      <c r="M67" s="17">
        <v>221.85313831445495</v>
      </c>
      <c r="N67" s="17">
        <v>108.2287915645304</v>
      </c>
      <c r="O67" s="6">
        <f t="shared" si="14"/>
        <v>644.5298663929376</v>
      </c>
      <c r="P67" s="6">
        <v>1</v>
      </c>
      <c r="Q67" s="6">
        <v>1</v>
      </c>
      <c r="R67" s="5">
        <f t="shared" si="15"/>
        <v>9.170254858605842</v>
      </c>
      <c r="S67" s="6">
        <f t="shared" si="16"/>
        <v>56.39473990457349</v>
      </c>
      <c r="T67" s="5">
        <f t="shared" si="17"/>
        <v>46.78226463400442</v>
      </c>
      <c r="U67" s="5">
        <f t="shared" si="18"/>
        <v>1.7456068893285233</v>
      </c>
      <c r="V67" s="17">
        <f t="shared" si="19"/>
        <v>3.3600865460485805</v>
      </c>
      <c r="W67" s="17">
        <f t="shared" si="20"/>
        <v>3.9586132448033275</v>
      </c>
      <c r="X67" s="17">
        <f t="shared" si="21"/>
        <v>5.163578222144884</v>
      </c>
      <c r="Y67" s="17">
        <f t="shared" si="22"/>
        <v>2.518998989049934</v>
      </c>
      <c r="Z67" s="22">
        <f t="shared" si="23"/>
        <v>15.001277002046725</v>
      </c>
      <c r="AA67" s="24">
        <v>0.6553301793473021</v>
      </c>
      <c r="AB67" s="25">
        <v>0.07661414308753303</v>
      </c>
      <c r="AC67" s="36">
        <v>-0.0121765601217656</v>
      </c>
      <c r="AD67" s="24">
        <v>-0.230863921217547</v>
      </c>
      <c r="AE67" s="33">
        <v>-0.20333401934554435</v>
      </c>
      <c r="AF67" s="37">
        <v>13603.125549549546</v>
      </c>
      <c r="AG67" s="39">
        <f t="shared" si="24"/>
        <v>0.3166094623425939</v>
      </c>
    </row>
    <row r="68" spans="1:33" s="10" customFormat="1" ht="12">
      <c r="A68" s="1">
        <v>13044</v>
      </c>
      <c r="B68" s="2" t="s">
        <v>147</v>
      </c>
      <c r="C68" s="6">
        <v>7777</v>
      </c>
      <c r="D68" s="2">
        <v>7</v>
      </c>
      <c r="E68" s="6">
        <v>409</v>
      </c>
      <c r="F68" s="5">
        <v>60</v>
      </c>
      <c r="G68" s="5">
        <v>306</v>
      </c>
      <c r="H68" s="5">
        <v>18775</v>
      </c>
      <c r="I68" s="5">
        <f t="shared" si="13"/>
        <v>0.9000900090009001</v>
      </c>
      <c r="J68" s="6">
        <v>5</v>
      </c>
      <c r="K68" s="17">
        <v>1.8274192208984463</v>
      </c>
      <c r="L68" s="17">
        <v>11.866173353230813</v>
      </c>
      <c r="M68" s="17">
        <v>0</v>
      </c>
      <c r="N68" s="17">
        <v>0</v>
      </c>
      <c r="O68" s="6">
        <f t="shared" si="14"/>
        <v>13.69359257412926</v>
      </c>
      <c r="P68" s="6">
        <v>1</v>
      </c>
      <c r="Q68" s="6">
        <v>1</v>
      </c>
      <c r="R68" s="5">
        <f t="shared" si="15"/>
        <v>7.715057220007715</v>
      </c>
      <c r="S68" s="6">
        <f t="shared" si="16"/>
        <v>52.59097338305259</v>
      </c>
      <c r="T68" s="5">
        <f t="shared" si="17"/>
        <v>39.34679182203934</v>
      </c>
      <c r="U68" s="5">
        <f t="shared" si="18"/>
        <v>0.6429214350006429</v>
      </c>
      <c r="V68" s="17">
        <f t="shared" si="19"/>
        <v>0.2349773975695572</v>
      </c>
      <c r="W68" s="17">
        <f t="shared" si="20"/>
        <v>1.525803440045109</v>
      </c>
      <c r="X68" s="17">
        <f t="shared" si="21"/>
        <v>0</v>
      </c>
      <c r="Y68" s="17">
        <f t="shared" si="22"/>
        <v>0</v>
      </c>
      <c r="Z68" s="22">
        <f t="shared" si="23"/>
        <v>1.7607808376146663</v>
      </c>
      <c r="AA68" s="24">
        <v>0.7049488874465527</v>
      </c>
      <c r="AB68" s="25">
        <v>0.046350401109240366</v>
      </c>
      <c r="AC68" s="36">
        <v>-0.17037037037037037</v>
      </c>
      <c r="AD68" s="24">
        <v>-0.33983739837398375</v>
      </c>
      <c r="AE68" s="33">
        <v>-0.29356193142057385</v>
      </c>
      <c r="AF68" s="37">
        <v>305.5228212143516</v>
      </c>
      <c r="AG68" s="39">
        <f t="shared" si="24"/>
        <v>0.03928543412811516</v>
      </c>
    </row>
    <row r="69" spans="1:33" s="10" customFormat="1" ht="12">
      <c r="A69" s="1">
        <v>13046</v>
      </c>
      <c r="B69" s="2" t="s">
        <v>148</v>
      </c>
      <c r="C69" s="6">
        <v>10935</v>
      </c>
      <c r="D69" s="2">
        <v>1</v>
      </c>
      <c r="E69" s="6">
        <v>500</v>
      </c>
      <c r="F69" s="5">
        <v>82</v>
      </c>
      <c r="G69" s="5">
        <v>485</v>
      </c>
      <c r="H69" s="5">
        <v>21382</v>
      </c>
      <c r="I69" s="5">
        <f t="shared" si="13"/>
        <v>0.09144947416552354</v>
      </c>
      <c r="J69" s="6">
        <v>1</v>
      </c>
      <c r="K69" s="17">
        <v>0</v>
      </c>
      <c r="L69" s="17">
        <v>3.9553911177436043</v>
      </c>
      <c r="M69" s="17">
        <v>18.8811181544217</v>
      </c>
      <c r="N69" s="17">
        <v>0</v>
      </c>
      <c r="O69" s="6">
        <f t="shared" si="14"/>
        <v>22.836509272165305</v>
      </c>
      <c r="P69" s="6">
        <v>1</v>
      </c>
      <c r="Q69" s="6">
        <v>1</v>
      </c>
      <c r="R69" s="5">
        <f t="shared" si="15"/>
        <v>7.498856881572931</v>
      </c>
      <c r="S69" s="6">
        <f t="shared" si="16"/>
        <v>45.72473708276177</v>
      </c>
      <c r="T69" s="5">
        <f t="shared" si="17"/>
        <v>44.35299497027892</v>
      </c>
      <c r="U69" s="5">
        <f t="shared" si="18"/>
        <v>0.09144947416552354</v>
      </c>
      <c r="V69" s="17">
        <f t="shared" si="19"/>
        <v>0</v>
      </c>
      <c r="W69" s="17">
        <f t="shared" si="20"/>
        <v>0.3617184378366351</v>
      </c>
      <c r="X69" s="17">
        <f t="shared" si="21"/>
        <v>1.7266683268789849</v>
      </c>
      <c r="Y69" s="17">
        <f t="shared" si="22"/>
        <v>0</v>
      </c>
      <c r="Z69" s="22">
        <f t="shared" si="23"/>
        <v>2.08838676471562</v>
      </c>
      <c r="AA69" s="24">
        <v>0.6971995679792148</v>
      </c>
      <c r="AB69" s="25">
        <v>0.03897294818890416</v>
      </c>
      <c r="AC69" s="36">
        <v>-0.03868194842406877</v>
      </c>
      <c r="AD69" s="24">
        <v>-0.22961730449251247</v>
      </c>
      <c r="AE69" s="33">
        <v>-0.22123217922606925</v>
      </c>
      <c r="AF69" s="37">
        <v>1093.700128638625</v>
      </c>
      <c r="AG69" s="39">
        <f t="shared" si="24"/>
        <v>0.10001830165876772</v>
      </c>
    </row>
    <row r="70" spans="1:33" s="10" customFormat="1" ht="12">
      <c r="A70" s="1">
        <v>13049</v>
      </c>
      <c r="B70" s="2" t="s">
        <v>149</v>
      </c>
      <c r="C70" s="6">
        <v>24705</v>
      </c>
      <c r="D70" s="2">
        <v>26</v>
      </c>
      <c r="E70" s="6">
        <v>1219</v>
      </c>
      <c r="F70" s="5">
        <v>192</v>
      </c>
      <c r="G70" s="5">
        <v>878</v>
      </c>
      <c r="H70" s="5">
        <v>19359</v>
      </c>
      <c r="I70" s="5">
        <f t="shared" si="13"/>
        <v>1.0524185387573366</v>
      </c>
      <c r="J70" s="6">
        <v>5</v>
      </c>
      <c r="K70" s="17">
        <v>23.756449871679802</v>
      </c>
      <c r="L70" s="17">
        <v>11.866173353230813</v>
      </c>
      <c r="M70" s="17">
        <v>3.1468530257369496</v>
      </c>
      <c r="N70" s="17">
        <v>7.33754519081562</v>
      </c>
      <c r="O70" s="6">
        <f t="shared" si="14"/>
        <v>46.10702144146318</v>
      </c>
      <c r="P70" s="6">
        <v>1</v>
      </c>
      <c r="Q70" s="6">
        <v>1</v>
      </c>
      <c r="R70" s="5">
        <f t="shared" si="15"/>
        <v>7.77170613236187</v>
      </c>
      <c r="S70" s="6">
        <f t="shared" si="16"/>
        <v>49.34223841327667</v>
      </c>
      <c r="T70" s="5">
        <f t="shared" si="17"/>
        <v>35.539364501113134</v>
      </c>
      <c r="U70" s="5">
        <f t="shared" si="18"/>
        <v>0.20238818053025703</v>
      </c>
      <c r="V70" s="17">
        <f t="shared" si="19"/>
        <v>0.9616049330775066</v>
      </c>
      <c r="W70" s="17">
        <f t="shared" si="20"/>
        <v>0.4803146469634007</v>
      </c>
      <c r="X70" s="17">
        <f t="shared" si="21"/>
        <v>0.12737717165500706</v>
      </c>
      <c r="Y70" s="17">
        <f t="shared" si="22"/>
        <v>0.29700648414554215</v>
      </c>
      <c r="Z70" s="22">
        <f t="shared" si="23"/>
        <v>1.8663032358414566</v>
      </c>
      <c r="AA70" s="24">
        <v>0.6927651794161643</v>
      </c>
      <c r="AB70" s="25">
        <v>0.047957343122053096</v>
      </c>
      <c r="AC70" s="36">
        <v>-0.2617830777967064</v>
      </c>
      <c r="AD70" s="24">
        <v>-0.300648882480173</v>
      </c>
      <c r="AE70" s="33">
        <v>-0.29872695346795436</v>
      </c>
      <c r="AF70" s="37">
        <v>1501.4366944102726</v>
      </c>
      <c r="AG70" s="39">
        <f t="shared" si="24"/>
        <v>0.06077460815261172</v>
      </c>
    </row>
    <row r="71" spans="1:33" s="10" customFormat="1" ht="12">
      <c r="A71" s="1">
        <v>13053</v>
      </c>
      <c r="B71" s="2" t="s">
        <v>150</v>
      </c>
      <c r="C71" s="6">
        <v>15851</v>
      </c>
      <c r="D71" s="2">
        <v>25</v>
      </c>
      <c r="E71" s="6">
        <v>836</v>
      </c>
      <c r="F71" s="5">
        <v>155</v>
      </c>
      <c r="G71" s="5">
        <v>567</v>
      </c>
      <c r="H71" s="5">
        <v>18573</v>
      </c>
      <c r="I71" s="5">
        <f t="shared" si="13"/>
        <v>1.5771875591445335</v>
      </c>
      <c r="J71" s="6">
        <v>4</v>
      </c>
      <c r="K71" s="17">
        <v>3.6548384417968927</v>
      </c>
      <c r="L71" s="17">
        <v>0</v>
      </c>
      <c r="M71" s="17">
        <v>0</v>
      </c>
      <c r="N71" s="17">
        <v>0</v>
      </c>
      <c r="O71" s="6">
        <f t="shared" si="14"/>
        <v>3.6548384417968927</v>
      </c>
      <c r="P71" s="6">
        <v>1</v>
      </c>
      <c r="Q71" s="6">
        <v>1</v>
      </c>
      <c r="R71" s="5">
        <f t="shared" si="15"/>
        <v>9.778562866696108</v>
      </c>
      <c r="S71" s="6">
        <f t="shared" si="16"/>
        <v>52.7411519777932</v>
      </c>
      <c r="T71" s="5">
        <f t="shared" si="17"/>
        <v>35.77061384139802</v>
      </c>
      <c r="U71" s="5">
        <f t="shared" si="18"/>
        <v>0.25235000946312536</v>
      </c>
      <c r="V71" s="17">
        <f t="shared" si="19"/>
        <v>0.23057462884341004</v>
      </c>
      <c r="W71" s="17">
        <f t="shared" si="20"/>
        <v>0</v>
      </c>
      <c r="X71" s="17">
        <f t="shared" si="21"/>
        <v>0</v>
      </c>
      <c r="Y71" s="17">
        <f t="shared" si="22"/>
        <v>0</v>
      </c>
      <c r="Z71" s="22">
        <f t="shared" si="23"/>
        <v>0.23057462884341004</v>
      </c>
      <c r="AA71" s="24">
        <v>0.6866815826744451</v>
      </c>
      <c r="AB71" s="25">
        <v>0.042509123187691095</v>
      </c>
      <c r="AC71" s="36">
        <v>-0.29210526315789476</v>
      </c>
      <c r="AD71" s="24">
        <v>-0.3572023313905079</v>
      </c>
      <c r="AE71" s="33">
        <v>-0.3120409906063194</v>
      </c>
      <c r="AF71" s="37">
        <v>798.6141905923071</v>
      </c>
      <c r="AG71" s="39">
        <f t="shared" si="24"/>
        <v>0.05038257463833872</v>
      </c>
    </row>
    <row r="72" spans="1:33" s="10" customFormat="1" ht="12">
      <c r="A72" s="1">
        <v>21001</v>
      </c>
      <c r="B72" s="2" t="s">
        <v>366</v>
      </c>
      <c r="C72" s="6">
        <v>117412</v>
      </c>
      <c r="D72" s="2">
        <v>1563</v>
      </c>
      <c r="E72" s="6">
        <v>4987</v>
      </c>
      <c r="F72" s="5">
        <v>1011</v>
      </c>
      <c r="G72" s="5">
        <v>8915</v>
      </c>
      <c r="H72" s="5">
        <v>11618</v>
      </c>
      <c r="I72" s="5">
        <f t="shared" si="13"/>
        <v>13.312097570946753</v>
      </c>
      <c r="J72" s="6">
        <v>375</v>
      </c>
      <c r="K72" s="17">
        <v>233.90966027500113</v>
      </c>
      <c r="L72" s="17">
        <v>241.27885818235987</v>
      </c>
      <c r="M72" s="17">
        <v>206.11887318577018</v>
      </c>
      <c r="N72" s="17">
        <v>1291.407953583549</v>
      </c>
      <c r="O72" s="6">
        <f t="shared" si="14"/>
        <v>1972.7153452266803</v>
      </c>
      <c r="P72" s="6">
        <v>2</v>
      </c>
      <c r="Q72" s="6">
        <v>2</v>
      </c>
      <c r="R72" s="5">
        <f t="shared" si="15"/>
        <v>8.610704186965558</v>
      </c>
      <c r="S72" s="6">
        <f t="shared" si="16"/>
        <v>42.4743637788301</v>
      </c>
      <c r="T72" s="5">
        <f t="shared" si="17"/>
        <v>75.9292065546963</v>
      </c>
      <c r="U72" s="5">
        <f t="shared" si="18"/>
        <v>3.1938813749872246</v>
      </c>
      <c r="V72" s="17">
        <f t="shared" si="19"/>
        <v>1.9922125530184407</v>
      </c>
      <c r="W72" s="17">
        <f t="shared" si="20"/>
        <v>2.0549761368715282</v>
      </c>
      <c r="X72" s="17">
        <f t="shared" si="21"/>
        <v>1.7555179469370268</v>
      </c>
      <c r="Y72" s="17">
        <f t="shared" si="22"/>
        <v>10.998943494562301</v>
      </c>
      <c r="Z72" s="22">
        <f t="shared" si="23"/>
        <v>16.801650131389298</v>
      </c>
      <c r="AA72" s="24">
        <v>0.5034611817233646</v>
      </c>
      <c r="AB72" s="25">
        <v>0.16921298946645294</v>
      </c>
      <c r="AC72" s="36">
        <v>0.5780904522613065</v>
      </c>
      <c r="AD72" s="24">
        <v>0.229515492017578</v>
      </c>
      <c r="AE72" s="33">
        <v>0.19950818232383852</v>
      </c>
      <c r="AF72" s="37">
        <v>99504.56986733574</v>
      </c>
      <c r="AG72" s="39">
        <f t="shared" si="24"/>
        <v>0.8474821131343964</v>
      </c>
    </row>
    <row r="73" spans="1:33" s="10" customFormat="1" ht="12">
      <c r="A73" s="1">
        <v>21002</v>
      </c>
      <c r="B73" s="2" t="s">
        <v>367</v>
      </c>
      <c r="C73" s="6">
        <v>33161</v>
      </c>
      <c r="D73" s="2">
        <v>70</v>
      </c>
      <c r="E73" s="6">
        <v>1865</v>
      </c>
      <c r="F73" s="5">
        <v>285</v>
      </c>
      <c r="G73" s="5">
        <v>2520</v>
      </c>
      <c r="H73" s="5">
        <v>18215</v>
      </c>
      <c r="I73" s="5">
        <f t="shared" si="13"/>
        <v>2.1109134223937756</v>
      </c>
      <c r="J73" s="6">
        <v>14</v>
      </c>
      <c r="K73" s="17">
        <v>0</v>
      </c>
      <c r="L73" s="17">
        <v>201.72494700492382</v>
      </c>
      <c r="M73" s="17">
        <v>12.587412102947798</v>
      </c>
      <c r="N73" s="17">
        <v>22.01263557244686</v>
      </c>
      <c r="O73" s="6">
        <f t="shared" si="14"/>
        <v>236.3249946803185</v>
      </c>
      <c r="P73" s="6">
        <v>2</v>
      </c>
      <c r="Q73" s="6">
        <v>2</v>
      </c>
      <c r="R73" s="5">
        <f t="shared" si="15"/>
        <v>8.594433219746088</v>
      </c>
      <c r="S73" s="6">
        <f t="shared" si="16"/>
        <v>56.24076475377703</v>
      </c>
      <c r="T73" s="5">
        <f t="shared" si="17"/>
        <v>75.99288320617593</v>
      </c>
      <c r="U73" s="5">
        <f t="shared" si="18"/>
        <v>0.4221826844787551</v>
      </c>
      <c r="V73" s="17">
        <f t="shared" si="19"/>
        <v>0</v>
      </c>
      <c r="W73" s="17">
        <f t="shared" si="20"/>
        <v>6.083198546633811</v>
      </c>
      <c r="X73" s="17">
        <f t="shared" si="21"/>
        <v>0.3795848165902053</v>
      </c>
      <c r="Y73" s="17">
        <f t="shared" si="22"/>
        <v>0.6638109698877254</v>
      </c>
      <c r="Z73" s="22">
        <f t="shared" si="23"/>
        <v>7.126594333111743</v>
      </c>
      <c r="AA73" s="24">
        <v>0.5409419246765984</v>
      </c>
      <c r="AB73" s="25">
        <v>0.08170198206124593</v>
      </c>
      <c r="AC73" s="36">
        <v>0.21786360893180445</v>
      </c>
      <c r="AD73" s="24">
        <v>-0.05587440918298447</v>
      </c>
      <c r="AE73" s="33">
        <v>-0.06902147971360383</v>
      </c>
      <c r="AF73" s="37">
        <v>18965.46704275491</v>
      </c>
      <c r="AG73" s="39">
        <f t="shared" si="24"/>
        <v>0.5719208420359733</v>
      </c>
    </row>
    <row r="74" spans="1:33" s="10" customFormat="1" ht="12">
      <c r="A74" s="3">
        <v>21003</v>
      </c>
      <c r="B74" s="4" t="s">
        <v>368</v>
      </c>
      <c r="C74" s="7">
        <v>24224</v>
      </c>
      <c r="D74" s="4">
        <v>180</v>
      </c>
      <c r="E74" s="7">
        <v>1193</v>
      </c>
      <c r="F74" s="5">
        <v>233</v>
      </c>
      <c r="G74" s="5">
        <v>1903</v>
      </c>
      <c r="H74" s="5">
        <v>15614</v>
      </c>
      <c r="I74" s="5">
        <f t="shared" si="13"/>
        <v>7.430647291941876</v>
      </c>
      <c r="J74" s="7">
        <v>19</v>
      </c>
      <c r="K74" s="17">
        <v>29.23870753437514</v>
      </c>
      <c r="L74" s="17">
        <v>87.01860459035929</v>
      </c>
      <c r="M74" s="17">
        <v>17.307691641553223</v>
      </c>
      <c r="N74" s="17">
        <v>88.05054228978744</v>
      </c>
      <c r="O74" s="7">
        <f t="shared" si="14"/>
        <v>221.6155460560751</v>
      </c>
      <c r="P74" s="7">
        <v>2</v>
      </c>
      <c r="Q74" s="7">
        <v>2</v>
      </c>
      <c r="R74" s="5">
        <f t="shared" si="15"/>
        <v>9.618560105680316</v>
      </c>
      <c r="S74" s="7">
        <f t="shared" si="16"/>
        <v>49.248678996036986</v>
      </c>
      <c r="T74" s="5">
        <f t="shared" si="17"/>
        <v>78.55845442536327</v>
      </c>
      <c r="U74" s="5">
        <f t="shared" si="18"/>
        <v>0.7843461030383091</v>
      </c>
      <c r="V74" s="17">
        <f t="shared" si="19"/>
        <v>1.2070140164454732</v>
      </c>
      <c r="W74" s="17">
        <f t="shared" si="20"/>
        <v>3.592247547488412</v>
      </c>
      <c r="X74" s="17">
        <f t="shared" si="21"/>
        <v>0.7144852890337361</v>
      </c>
      <c r="Y74" s="17">
        <f t="shared" si="22"/>
        <v>3.6348473534423484</v>
      </c>
      <c r="Z74" s="22">
        <f t="shared" si="23"/>
        <v>9.14859420640997</v>
      </c>
      <c r="AA74" s="24">
        <v>0.5777256167394821</v>
      </c>
      <c r="AB74" s="25">
        <v>0.13093145869947276</v>
      </c>
      <c r="AC74" s="36">
        <v>0.17341977309562398</v>
      </c>
      <c r="AD74" s="24">
        <v>0.049338999055712936</v>
      </c>
      <c r="AE74" s="33">
        <v>0.0607066950053135</v>
      </c>
      <c r="AF74" s="37">
        <v>12189.829334878257</v>
      </c>
      <c r="AG74" s="39">
        <f t="shared" si="24"/>
        <v>0.5032129018691487</v>
      </c>
    </row>
    <row r="75" spans="1:33" s="10" customFormat="1" ht="12">
      <c r="A75" s="1">
        <v>21004</v>
      </c>
      <c r="B75" s="2" t="s">
        <v>369</v>
      </c>
      <c r="C75" s="6">
        <v>178552</v>
      </c>
      <c r="D75" s="2">
        <v>3539</v>
      </c>
      <c r="E75" s="6">
        <v>5716</v>
      </c>
      <c r="F75" s="5">
        <v>1220</v>
      </c>
      <c r="G75" s="5">
        <v>15836</v>
      </c>
      <c r="H75" s="5">
        <v>12254</v>
      </c>
      <c r="I75" s="5">
        <f t="shared" si="13"/>
        <v>19.820556476544645</v>
      </c>
      <c r="J75" s="6">
        <v>744</v>
      </c>
      <c r="K75" s="17">
        <v>285.0773984601576</v>
      </c>
      <c r="L75" s="17">
        <v>533.9778008953866</v>
      </c>
      <c r="M75" s="17">
        <v>412.23774637154037</v>
      </c>
      <c r="N75" s="17">
        <v>843.8176969437962</v>
      </c>
      <c r="O75" s="6">
        <f t="shared" si="14"/>
        <v>2075.1106426708807</v>
      </c>
      <c r="P75" s="6">
        <v>2</v>
      </c>
      <c r="Q75" s="6">
        <v>2</v>
      </c>
      <c r="R75" s="5">
        <f t="shared" si="15"/>
        <v>6.8327434024821905</v>
      </c>
      <c r="S75" s="6">
        <f t="shared" si="16"/>
        <v>32.01308302343295</v>
      </c>
      <c r="T75" s="5">
        <f t="shared" si="17"/>
        <v>88.69124960795735</v>
      </c>
      <c r="U75" s="5">
        <f t="shared" si="18"/>
        <v>4.166853353644877</v>
      </c>
      <c r="V75" s="17">
        <f t="shared" si="19"/>
        <v>1.5966071422339576</v>
      </c>
      <c r="W75" s="17">
        <f t="shared" si="20"/>
        <v>2.990601062409755</v>
      </c>
      <c r="X75" s="17">
        <f t="shared" si="21"/>
        <v>2.308782575224811</v>
      </c>
      <c r="Y75" s="17">
        <f t="shared" si="22"/>
        <v>4.72589328007413</v>
      </c>
      <c r="Z75" s="22">
        <f t="shared" si="23"/>
        <v>11.621884059942653</v>
      </c>
      <c r="AA75" s="24">
        <v>0.4627700888985759</v>
      </c>
      <c r="AB75" s="25">
        <v>0.1515400097721476</v>
      </c>
      <c r="AC75" s="36">
        <v>0.5751441211958708</v>
      </c>
      <c r="AD75" s="24">
        <v>0.14043406894036112</v>
      </c>
      <c r="AE75" s="33">
        <v>0.08204935722998968</v>
      </c>
      <c r="AF75" s="37">
        <v>171851.8631319005</v>
      </c>
      <c r="AG75" s="42">
        <v>0.9</v>
      </c>
    </row>
    <row r="76" spans="1:33" s="10" customFormat="1" ht="12">
      <c r="A76" s="1">
        <v>21005</v>
      </c>
      <c r="B76" s="2" t="s">
        <v>370</v>
      </c>
      <c r="C76" s="6">
        <v>47180</v>
      </c>
      <c r="D76" s="2">
        <v>301</v>
      </c>
      <c r="E76" s="6">
        <v>1619</v>
      </c>
      <c r="F76" s="5">
        <v>318</v>
      </c>
      <c r="G76" s="5">
        <v>5130</v>
      </c>
      <c r="H76" s="5">
        <v>14072</v>
      </c>
      <c r="I76" s="5">
        <f t="shared" si="13"/>
        <v>6.379821958456973</v>
      </c>
      <c r="J76" s="6">
        <v>45</v>
      </c>
      <c r="K76" s="17">
        <v>74.9241880568363</v>
      </c>
      <c r="L76" s="17">
        <v>272.9219871243087</v>
      </c>
      <c r="M76" s="17">
        <v>34.615383283106446</v>
      </c>
      <c r="N76" s="17">
        <v>416.4056895787864</v>
      </c>
      <c r="O76" s="6">
        <f t="shared" si="14"/>
        <v>798.8672480430378</v>
      </c>
      <c r="P76" s="6">
        <v>2</v>
      </c>
      <c r="Q76" s="6">
        <v>2</v>
      </c>
      <c r="R76" s="5">
        <f t="shared" si="15"/>
        <v>6.740144128868164</v>
      </c>
      <c r="S76" s="6">
        <f t="shared" si="16"/>
        <v>34.315387876218736</v>
      </c>
      <c r="T76" s="5">
        <f t="shared" si="17"/>
        <v>108.73251377702415</v>
      </c>
      <c r="U76" s="5">
        <f t="shared" si="18"/>
        <v>0.9537939805002119</v>
      </c>
      <c r="V76" s="17">
        <f t="shared" si="19"/>
        <v>1.5880497680550298</v>
      </c>
      <c r="W76" s="17">
        <f t="shared" si="20"/>
        <v>5.784696632562711</v>
      </c>
      <c r="X76" s="17">
        <f t="shared" si="21"/>
        <v>0.7336876490696577</v>
      </c>
      <c r="Y76" s="17">
        <f t="shared" si="22"/>
        <v>8.825894225917473</v>
      </c>
      <c r="Z76" s="22">
        <f t="shared" si="23"/>
        <v>16.932328275604867</v>
      </c>
      <c r="AA76" s="24">
        <v>0.48671937383994024</v>
      </c>
      <c r="AB76" s="25">
        <v>0.11889350736997101</v>
      </c>
      <c r="AC76" s="36">
        <v>0.5966084275436794</v>
      </c>
      <c r="AD76" s="24">
        <v>-0.01008827238335435</v>
      </c>
      <c r="AE76" s="33">
        <v>-0.08360667687149209</v>
      </c>
      <c r="AF76" s="37">
        <v>45972.61631885157</v>
      </c>
      <c r="AG76" s="42">
        <v>0.9</v>
      </c>
    </row>
    <row r="77" spans="1:33" s="10" customFormat="1" ht="12">
      <c r="A77" s="1">
        <v>21006</v>
      </c>
      <c r="B77" s="2" t="s">
        <v>371</v>
      </c>
      <c r="C77" s="6">
        <v>39556</v>
      </c>
      <c r="D77" s="2">
        <v>232</v>
      </c>
      <c r="E77" s="6">
        <v>2338</v>
      </c>
      <c r="F77" s="5">
        <v>415</v>
      </c>
      <c r="G77" s="5">
        <v>2699</v>
      </c>
      <c r="H77" s="5">
        <v>13596</v>
      </c>
      <c r="I77" s="5">
        <f t="shared" si="13"/>
        <v>5.865102639296188</v>
      </c>
      <c r="J77" s="6">
        <v>32</v>
      </c>
      <c r="K77" s="17">
        <v>54.82257662695339</v>
      </c>
      <c r="L77" s="17">
        <v>126.57251576779534</v>
      </c>
      <c r="M77" s="17">
        <v>40.909089334580344</v>
      </c>
      <c r="N77" s="17">
        <v>315.51444320507164</v>
      </c>
      <c r="O77" s="6">
        <f t="shared" si="14"/>
        <v>537.8186249344008</v>
      </c>
      <c r="P77" s="6">
        <v>2</v>
      </c>
      <c r="Q77" s="6">
        <v>2</v>
      </c>
      <c r="R77" s="5">
        <f t="shared" si="15"/>
        <v>10.491455152189301</v>
      </c>
      <c r="S77" s="6">
        <f t="shared" si="16"/>
        <v>59.10607745980382</v>
      </c>
      <c r="T77" s="5">
        <f t="shared" si="17"/>
        <v>68.23237941146729</v>
      </c>
      <c r="U77" s="5">
        <f t="shared" si="18"/>
        <v>0.808979674385681</v>
      </c>
      <c r="V77" s="17">
        <f t="shared" si="19"/>
        <v>1.3859484433955251</v>
      </c>
      <c r="W77" s="17">
        <f t="shared" si="20"/>
        <v>3.199831018500236</v>
      </c>
      <c r="X77" s="17">
        <f t="shared" si="21"/>
        <v>1.0342069302907357</v>
      </c>
      <c r="Y77" s="17">
        <f t="shared" si="22"/>
        <v>7.976399110250573</v>
      </c>
      <c r="Z77" s="22">
        <f t="shared" si="23"/>
        <v>13.59638550243707</v>
      </c>
      <c r="AA77" s="24">
        <v>0.5096379435605751</v>
      </c>
      <c r="AB77" s="25">
        <v>0.1327138926496921</v>
      </c>
      <c r="AC77" s="36">
        <v>0.21356113187399894</v>
      </c>
      <c r="AD77" s="24">
        <v>0.041399327833791626</v>
      </c>
      <c r="AE77" s="33">
        <v>0.06684309373399351</v>
      </c>
      <c r="AF77" s="37">
        <v>25591.322075654363</v>
      </c>
      <c r="AG77" s="39">
        <f>AF77/C77</f>
        <v>0.6469643562456862</v>
      </c>
    </row>
    <row r="78" spans="1:33" s="10" customFormat="1" ht="12">
      <c r="A78" s="3">
        <v>21007</v>
      </c>
      <c r="B78" s="4" t="s">
        <v>372</v>
      </c>
      <c r="C78" s="7">
        <v>55613</v>
      </c>
      <c r="D78" s="4">
        <v>276</v>
      </c>
      <c r="E78" s="7">
        <v>2320</v>
      </c>
      <c r="F78" s="5">
        <v>428</v>
      </c>
      <c r="G78" s="5">
        <v>5109</v>
      </c>
      <c r="H78" s="5">
        <v>14311</v>
      </c>
      <c r="I78" s="5">
        <f t="shared" si="13"/>
        <v>4.9628683940805205</v>
      </c>
      <c r="J78" s="7">
        <v>67</v>
      </c>
      <c r="K78" s="17">
        <v>32.893545976172035</v>
      </c>
      <c r="L78" s="17">
        <v>162.17103582748777</v>
      </c>
      <c r="M78" s="17">
        <v>83.39160518202917</v>
      </c>
      <c r="N78" s="17">
        <v>155.92283530483192</v>
      </c>
      <c r="O78" s="7">
        <f t="shared" si="14"/>
        <v>434.3790222905209</v>
      </c>
      <c r="P78" s="7">
        <v>2</v>
      </c>
      <c r="Q78" s="7">
        <v>2</v>
      </c>
      <c r="R78" s="5">
        <f t="shared" si="15"/>
        <v>7.696042292269793</v>
      </c>
      <c r="S78" s="7">
        <f t="shared" si="16"/>
        <v>41.71686476183626</v>
      </c>
      <c r="T78" s="5">
        <f t="shared" si="17"/>
        <v>91.86700951216442</v>
      </c>
      <c r="U78" s="5">
        <f t="shared" si="18"/>
        <v>1.2047542840702714</v>
      </c>
      <c r="V78" s="17">
        <f t="shared" si="19"/>
        <v>0.5914722452694879</v>
      </c>
      <c r="W78" s="17">
        <f t="shared" si="20"/>
        <v>2.916063435302677</v>
      </c>
      <c r="X78" s="17">
        <f t="shared" si="21"/>
        <v>1.4994984119186012</v>
      </c>
      <c r="Y78" s="17">
        <f t="shared" si="22"/>
        <v>2.8037119972817854</v>
      </c>
      <c r="Z78" s="22">
        <f t="shared" si="23"/>
        <v>7.810746089772551</v>
      </c>
      <c r="AA78" s="24">
        <v>0.5265774410415898</v>
      </c>
      <c r="AB78" s="25">
        <v>0.1624051659234378</v>
      </c>
      <c r="AC78" s="36">
        <v>0.3736995422388681</v>
      </c>
      <c r="AD78" s="24">
        <v>0.07075913776944705</v>
      </c>
      <c r="AE78" s="33">
        <v>0.017453250222617987</v>
      </c>
      <c r="AF78" s="37">
        <v>47814.71817070852</v>
      </c>
      <c r="AG78" s="39">
        <f>AF78/C78</f>
        <v>0.8597759187727423</v>
      </c>
    </row>
    <row r="79" spans="1:33" s="10" customFormat="1" ht="12">
      <c r="A79" s="1">
        <v>21008</v>
      </c>
      <c r="B79" s="2" t="s">
        <v>373</v>
      </c>
      <c r="C79" s="6">
        <v>24269</v>
      </c>
      <c r="D79" s="2">
        <v>126</v>
      </c>
      <c r="E79" s="6">
        <v>1515</v>
      </c>
      <c r="F79" s="5">
        <v>237</v>
      </c>
      <c r="G79" s="5">
        <v>2068</v>
      </c>
      <c r="H79" s="5">
        <v>15231</v>
      </c>
      <c r="I79" s="5">
        <f t="shared" si="13"/>
        <v>5.191808479953851</v>
      </c>
      <c r="J79" s="6">
        <v>42</v>
      </c>
      <c r="K79" s="17">
        <v>12.791934546289124</v>
      </c>
      <c r="L79" s="17">
        <v>221.50190259364183</v>
      </c>
      <c r="M79" s="17">
        <v>18.8811181544217</v>
      </c>
      <c r="N79" s="17">
        <v>113.7319504576421</v>
      </c>
      <c r="O79" s="6">
        <f t="shared" si="14"/>
        <v>366.90690575199477</v>
      </c>
      <c r="P79" s="6">
        <v>2</v>
      </c>
      <c r="Q79" s="6">
        <v>2</v>
      </c>
      <c r="R79" s="5">
        <f t="shared" si="15"/>
        <v>9.765544521817958</v>
      </c>
      <c r="S79" s="6">
        <f t="shared" si="16"/>
        <v>62.42531624706415</v>
      </c>
      <c r="T79" s="5">
        <f t="shared" si="17"/>
        <v>85.21158679797273</v>
      </c>
      <c r="U79" s="5">
        <f t="shared" si="18"/>
        <v>1.7306028266512836</v>
      </c>
      <c r="V79" s="17">
        <f t="shared" si="19"/>
        <v>0.5270894781939562</v>
      </c>
      <c r="W79" s="17">
        <f t="shared" si="20"/>
        <v>9.12694806517128</v>
      </c>
      <c r="X79" s="17">
        <f t="shared" si="21"/>
        <v>0.77799324877093</v>
      </c>
      <c r="Y79" s="17">
        <f t="shared" si="22"/>
        <v>4.686305593870456</v>
      </c>
      <c r="Z79" s="22">
        <f t="shared" si="23"/>
        <v>15.118336386006623</v>
      </c>
      <c r="AA79" s="24">
        <v>0.5687835666260408</v>
      </c>
      <c r="AB79" s="25">
        <v>0.13947411978908042</v>
      </c>
      <c r="AC79" s="36">
        <v>0.07302405498281787</v>
      </c>
      <c r="AD79" s="24">
        <v>-0.04600544150383379</v>
      </c>
      <c r="AE79" s="33">
        <v>0.0002718499388337638</v>
      </c>
      <c r="AF79" s="37">
        <v>12841.98835222245</v>
      </c>
      <c r="AG79" s="39">
        <f>AF79/C79</f>
        <v>0.5291519367185483</v>
      </c>
    </row>
    <row r="80" spans="1:33" s="10" customFormat="1" ht="12">
      <c r="A80" s="3">
        <v>21009</v>
      </c>
      <c r="B80" s="4" t="s">
        <v>374</v>
      </c>
      <c r="C80" s="7">
        <v>85541</v>
      </c>
      <c r="D80" s="4">
        <v>869</v>
      </c>
      <c r="E80" s="7">
        <v>2705</v>
      </c>
      <c r="F80" s="5">
        <v>512</v>
      </c>
      <c r="G80" s="5">
        <v>9142</v>
      </c>
      <c r="H80" s="5">
        <v>15428</v>
      </c>
      <c r="I80" s="5">
        <f t="shared" si="13"/>
        <v>10.158871184578155</v>
      </c>
      <c r="J80" s="7">
        <v>96</v>
      </c>
      <c r="K80" s="17">
        <v>78.5790264986332</v>
      </c>
      <c r="L80" s="17">
        <v>355.9852005969244</v>
      </c>
      <c r="M80" s="17">
        <v>129.02097405521494</v>
      </c>
      <c r="N80" s="17">
        <v>280.66110354869744</v>
      </c>
      <c r="O80" s="7">
        <f t="shared" si="14"/>
        <v>844.2463046994699</v>
      </c>
      <c r="P80" s="7">
        <v>2</v>
      </c>
      <c r="Q80" s="7">
        <v>2</v>
      </c>
      <c r="R80" s="5">
        <f t="shared" si="15"/>
        <v>5.985433885505196</v>
      </c>
      <c r="S80" s="7">
        <f t="shared" si="16"/>
        <v>31.622263008381946</v>
      </c>
      <c r="T80" s="5">
        <f t="shared" si="17"/>
        <v>106.87272769782912</v>
      </c>
      <c r="U80" s="5">
        <f t="shared" si="18"/>
        <v>1.1222688535322243</v>
      </c>
      <c r="V80" s="17">
        <f t="shared" si="19"/>
        <v>0.9186124372947849</v>
      </c>
      <c r="W80" s="17">
        <f t="shared" si="20"/>
        <v>4.161573989045305</v>
      </c>
      <c r="X80" s="17">
        <f t="shared" si="21"/>
        <v>1.5082939649433011</v>
      </c>
      <c r="Y80" s="17">
        <f t="shared" si="22"/>
        <v>3.2810126553196413</v>
      </c>
      <c r="Z80" s="22">
        <f t="shared" si="23"/>
        <v>9.869493046603031</v>
      </c>
      <c r="AA80" s="24">
        <v>0.4690328741473123</v>
      </c>
      <c r="AB80" s="25">
        <v>0.1234005472712967</v>
      </c>
      <c r="AC80" s="36">
        <v>0.9009758897818599</v>
      </c>
      <c r="AD80" s="24">
        <v>0.01667857993805099</v>
      </c>
      <c r="AE80" s="33">
        <v>-0.13375071143995446</v>
      </c>
      <c r="AF80" s="37">
        <v>91096.80837865258</v>
      </c>
      <c r="AG80" s="42">
        <v>0.9</v>
      </c>
    </row>
    <row r="81" spans="1:33" s="10" customFormat="1" ht="12">
      <c r="A81" s="1">
        <v>21010</v>
      </c>
      <c r="B81" s="2" t="s">
        <v>375</v>
      </c>
      <c r="C81" s="6">
        <v>51426</v>
      </c>
      <c r="D81" s="2">
        <v>356</v>
      </c>
      <c r="E81" s="6">
        <v>2648</v>
      </c>
      <c r="F81" s="5">
        <v>509</v>
      </c>
      <c r="G81" s="5">
        <v>4320</v>
      </c>
      <c r="H81" s="5">
        <v>14959</v>
      </c>
      <c r="I81" s="5">
        <f t="shared" si="13"/>
        <v>6.922568350639754</v>
      </c>
      <c r="J81" s="6">
        <v>141</v>
      </c>
      <c r="K81" s="17">
        <v>47.512899743359604</v>
      </c>
      <c r="L81" s="17">
        <v>399.49450289210404</v>
      </c>
      <c r="M81" s="17">
        <v>67.65734005334441</v>
      </c>
      <c r="N81" s="17">
        <v>451.2590292351606</v>
      </c>
      <c r="O81" s="6">
        <f t="shared" si="14"/>
        <v>965.9237719239686</v>
      </c>
      <c r="P81" s="6">
        <v>2</v>
      </c>
      <c r="Q81" s="6">
        <v>2</v>
      </c>
      <c r="R81" s="5">
        <f t="shared" si="15"/>
        <v>9.897717108077625</v>
      </c>
      <c r="S81" s="6">
        <f t="shared" si="16"/>
        <v>51.49146346206199</v>
      </c>
      <c r="T81" s="5">
        <f t="shared" si="17"/>
        <v>84.0042002100105</v>
      </c>
      <c r="U81" s="5">
        <f t="shared" si="18"/>
        <v>2.7418037568545093</v>
      </c>
      <c r="V81" s="17">
        <f t="shared" si="19"/>
        <v>0.9239081348609576</v>
      </c>
      <c r="W81" s="17">
        <f t="shared" si="20"/>
        <v>7.768337084200678</v>
      </c>
      <c r="X81" s="17">
        <f t="shared" si="21"/>
        <v>1.3156251711847007</v>
      </c>
      <c r="Y81" s="17">
        <f t="shared" si="22"/>
        <v>8.774919870010512</v>
      </c>
      <c r="Z81" s="22">
        <f t="shared" si="23"/>
        <v>18.78279026025685</v>
      </c>
      <c r="AA81" s="24">
        <v>0.5684592074939616</v>
      </c>
      <c r="AB81" s="25">
        <v>0.13797119517076212</v>
      </c>
      <c r="AC81" s="36">
        <v>0.3203924914675768</v>
      </c>
      <c r="AD81" s="24">
        <v>0.06273329319686935</v>
      </c>
      <c r="AE81" s="33">
        <v>0.07253649635036497</v>
      </c>
      <c r="AF81" s="37">
        <v>29909.401595672116</v>
      </c>
      <c r="AG81" s="39">
        <f>AF81/C81</f>
        <v>0.5816007777325111</v>
      </c>
    </row>
    <row r="82" spans="1:33" s="10" customFormat="1" ht="12">
      <c r="A82" s="1">
        <v>21011</v>
      </c>
      <c r="B82" s="2" t="s">
        <v>376</v>
      </c>
      <c r="C82" s="6">
        <v>21638</v>
      </c>
      <c r="D82" s="2">
        <v>142</v>
      </c>
      <c r="E82" s="6">
        <v>840</v>
      </c>
      <c r="F82" s="5">
        <v>186</v>
      </c>
      <c r="G82" s="5">
        <v>2206</v>
      </c>
      <c r="H82" s="5">
        <v>12616</v>
      </c>
      <c r="I82" s="5">
        <f t="shared" si="13"/>
        <v>6.5625288843700895</v>
      </c>
      <c r="J82" s="6">
        <v>28</v>
      </c>
      <c r="K82" s="17">
        <v>16.446772988086018</v>
      </c>
      <c r="L82" s="17">
        <v>102.84016906133371</v>
      </c>
      <c r="M82" s="17">
        <v>31.468530257369494</v>
      </c>
      <c r="N82" s="17">
        <v>143.08213122090459</v>
      </c>
      <c r="O82" s="6">
        <f t="shared" si="14"/>
        <v>293.8376035276938</v>
      </c>
      <c r="P82" s="6">
        <v>2</v>
      </c>
      <c r="Q82" s="6">
        <v>2</v>
      </c>
      <c r="R82" s="5">
        <f t="shared" si="15"/>
        <v>8.595988538681949</v>
      </c>
      <c r="S82" s="6">
        <f t="shared" si="16"/>
        <v>38.82059340049912</v>
      </c>
      <c r="T82" s="5">
        <f t="shared" si="17"/>
        <v>101.95027266845365</v>
      </c>
      <c r="U82" s="5">
        <f t="shared" si="18"/>
        <v>1.2940197800166373</v>
      </c>
      <c r="V82" s="17">
        <f t="shared" si="19"/>
        <v>0.760087484429523</v>
      </c>
      <c r="W82" s="17">
        <f t="shared" si="20"/>
        <v>4.7527576052007445</v>
      </c>
      <c r="X82" s="17">
        <f t="shared" si="21"/>
        <v>1.454317878610292</v>
      </c>
      <c r="Y82" s="17">
        <f t="shared" si="22"/>
        <v>6.612539570242379</v>
      </c>
      <c r="Z82" s="22">
        <f t="shared" si="23"/>
        <v>13.579702538482936</v>
      </c>
      <c r="AA82" s="24">
        <v>0.5377453291518393</v>
      </c>
      <c r="AB82" s="25">
        <v>0.16660904085030093</v>
      </c>
      <c r="AC82" s="36">
        <v>0.5517241379310345</v>
      </c>
      <c r="AD82" s="24">
        <v>0.21948093559756487</v>
      </c>
      <c r="AE82" s="33">
        <v>0.19540229885057472</v>
      </c>
      <c r="AF82" s="37">
        <v>17027.998271615725</v>
      </c>
      <c r="AG82" s="39">
        <f>AF82/C82</f>
        <v>0.7869488063414236</v>
      </c>
    </row>
    <row r="83" spans="1:33" s="10" customFormat="1" ht="12">
      <c r="A83" s="3">
        <v>21012</v>
      </c>
      <c r="B83" s="4" t="s">
        <v>377</v>
      </c>
      <c r="C83" s="7">
        <v>96586</v>
      </c>
      <c r="D83" s="4">
        <v>1463</v>
      </c>
      <c r="E83" s="7">
        <v>3510</v>
      </c>
      <c r="F83" s="5">
        <v>758</v>
      </c>
      <c r="G83" s="5">
        <v>7844</v>
      </c>
      <c r="H83" s="5">
        <v>10350</v>
      </c>
      <c r="I83" s="5">
        <f t="shared" si="13"/>
        <v>15.147122771416146</v>
      </c>
      <c r="J83" s="7">
        <v>269</v>
      </c>
      <c r="K83" s="17">
        <v>264.9757870302747</v>
      </c>
      <c r="L83" s="17">
        <v>110.75095129682092</v>
      </c>
      <c r="M83" s="17">
        <v>160.48950431258442</v>
      </c>
      <c r="N83" s="17">
        <v>1120.810027897086</v>
      </c>
      <c r="O83" s="7">
        <f t="shared" si="14"/>
        <v>1657.026270536766</v>
      </c>
      <c r="P83" s="7">
        <v>2</v>
      </c>
      <c r="Q83" s="7">
        <v>2</v>
      </c>
      <c r="R83" s="5">
        <f t="shared" si="15"/>
        <v>7.847928271178018</v>
      </c>
      <c r="S83" s="7">
        <f t="shared" si="16"/>
        <v>36.34067049054728</v>
      </c>
      <c r="T83" s="5">
        <f t="shared" si="17"/>
        <v>81.21259809910339</v>
      </c>
      <c r="U83" s="5">
        <f t="shared" si="18"/>
        <v>2.785082724204336</v>
      </c>
      <c r="V83" s="17">
        <f t="shared" si="19"/>
        <v>2.7434181665073067</v>
      </c>
      <c r="W83" s="17">
        <f t="shared" si="20"/>
        <v>1.1466563611374414</v>
      </c>
      <c r="X83" s="17">
        <f t="shared" si="21"/>
        <v>1.6616228471267516</v>
      </c>
      <c r="Y83" s="17">
        <f t="shared" si="22"/>
        <v>11.604270058777525</v>
      </c>
      <c r="Z83" s="22">
        <f t="shared" si="23"/>
        <v>17.155967433549023</v>
      </c>
      <c r="AA83" s="24">
        <v>0.44390410064341873</v>
      </c>
      <c r="AB83" s="25">
        <v>0.19424153196269694</v>
      </c>
      <c r="AC83" s="36">
        <v>0.6591392136025505</v>
      </c>
      <c r="AD83" s="24">
        <v>0.3925329428989751</v>
      </c>
      <c r="AE83" s="33">
        <v>0.3587832015884314</v>
      </c>
      <c r="AF83" s="37">
        <v>87958.80896535012</v>
      </c>
      <c r="AG83" s="42">
        <v>0.9</v>
      </c>
    </row>
    <row r="84" spans="1:33" s="10" customFormat="1" ht="12">
      <c r="A84" s="1">
        <v>21013</v>
      </c>
      <c r="B84" s="2" t="s">
        <v>378</v>
      </c>
      <c r="C84" s="6">
        <v>50659</v>
      </c>
      <c r="D84" s="2">
        <v>658</v>
      </c>
      <c r="E84" s="6">
        <v>1160</v>
      </c>
      <c r="F84" s="5">
        <v>302</v>
      </c>
      <c r="G84" s="5">
        <v>5636</v>
      </c>
      <c r="H84" s="5">
        <v>12296</v>
      </c>
      <c r="I84" s="5">
        <f t="shared" si="13"/>
        <v>12.988807516926904</v>
      </c>
      <c r="J84" s="6">
        <v>74</v>
      </c>
      <c r="K84" s="17">
        <v>32.893545976172035</v>
      </c>
      <c r="L84" s="17">
        <v>138.43868912102616</v>
      </c>
      <c r="M84" s="17">
        <v>78.67132564342374</v>
      </c>
      <c r="N84" s="17">
        <v>174.26669828187096</v>
      </c>
      <c r="O84" s="6">
        <f t="shared" si="14"/>
        <v>424.2702590224929</v>
      </c>
      <c r="P84" s="6">
        <v>2</v>
      </c>
      <c r="Q84" s="6">
        <v>2</v>
      </c>
      <c r="R84" s="5">
        <f t="shared" si="15"/>
        <v>5.961428374030281</v>
      </c>
      <c r="S84" s="6">
        <f t="shared" si="16"/>
        <v>22.898201701573264</v>
      </c>
      <c r="T84" s="5">
        <f t="shared" si="17"/>
        <v>111.25367654316113</v>
      </c>
      <c r="U84" s="5">
        <f t="shared" si="18"/>
        <v>1.4607473499279495</v>
      </c>
      <c r="V84" s="17">
        <f t="shared" si="19"/>
        <v>0.6493129745192767</v>
      </c>
      <c r="W84" s="17">
        <f t="shared" si="20"/>
        <v>2.732756057581598</v>
      </c>
      <c r="X84" s="17">
        <f t="shared" si="21"/>
        <v>1.552958519580405</v>
      </c>
      <c r="Y84" s="17">
        <f t="shared" si="22"/>
        <v>3.4399948337288726</v>
      </c>
      <c r="Z84" s="22">
        <f t="shared" si="23"/>
        <v>8.375022385410153</v>
      </c>
      <c r="AA84" s="24">
        <v>0.4811401690260668</v>
      </c>
      <c r="AB84" s="25">
        <v>0.17239271247503313</v>
      </c>
      <c r="AC84" s="36">
        <v>0.7916885849552867</v>
      </c>
      <c r="AD84" s="24">
        <v>0.08846569421934089</v>
      </c>
      <c r="AE84" s="33">
        <v>-0.04866995073891626</v>
      </c>
      <c r="AF84" s="37">
        <v>56776.26915840026</v>
      </c>
      <c r="AG84" s="42">
        <v>0.9</v>
      </c>
    </row>
    <row r="85" spans="1:33" s="10" customFormat="1" ht="12">
      <c r="A85" s="3">
        <v>21014</v>
      </c>
      <c r="B85" s="4" t="s">
        <v>379</v>
      </c>
      <c r="C85" s="7">
        <v>27402</v>
      </c>
      <c r="D85" s="4">
        <v>382</v>
      </c>
      <c r="E85" s="7">
        <v>459</v>
      </c>
      <c r="F85" s="5">
        <v>118</v>
      </c>
      <c r="G85" s="5">
        <v>3233</v>
      </c>
      <c r="H85" s="5">
        <v>8824</v>
      </c>
      <c r="I85" s="5">
        <f t="shared" si="13"/>
        <v>13.940588278227866</v>
      </c>
      <c r="J85" s="7">
        <v>89</v>
      </c>
      <c r="K85" s="17">
        <v>82.23386494043008</v>
      </c>
      <c r="L85" s="17">
        <v>83.06321347261569</v>
      </c>
      <c r="M85" s="17">
        <v>53.496501437528146</v>
      </c>
      <c r="N85" s="17">
        <v>634.6976590055511</v>
      </c>
      <c r="O85" s="7">
        <f t="shared" si="14"/>
        <v>853.491238856125</v>
      </c>
      <c r="P85" s="7">
        <v>2</v>
      </c>
      <c r="Q85" s="7">
        <v>2</v>
      </c>
      <c r="R85" s="5">
        <f t="shared" si="15"/>
        <v>4.306255017881906</v>
      </c>
      <c r="S85" s="7">
        <f t="shared" si="16"/>
        <v>16.750602145828772</v>
      </c>
      <c r="T85" s="5">
        <f t="shared" si="17"/>
        <v>117.98408875264579</v>
      </c>
      <c r="U85" s="5">
        <f t="shared" si="18"/>
        <v>3.2479381067075397</v>
      </c>
      <c r="V85" s="17">
        <f t="shared" si="19"/>
        <v>3.0010168944029663</v>
      </c>
      <c r="W85" s="17">
        <f t="shared" si="20"/>
        <v>3.031282879812265</v>
      </c>
      <c r="X85" s="17">
        <f t="shared" si="21"/>
        <v>1.9522845572413745</v>
      </c>
      <c r="Y85" s="17">
        <f t="shared" si="22"/>
        <v>23.162457448564016</v>
      </c>
      <c r="Z85" s="22">
        <f t="shared" si="23"/>
        <v>31.147041780020622</v>
      </c>
      <c r="AA85" s="24">
        <v>0.4284362264030903</v>
      </c>
      <c r="AB85" s="25">
        <v>0.2098349978289188</v>
      </c>
      <c r="AC85" s="36">
        <v>1.2215384615384615</v>
      </c>
      <c r="AD85" s="24">
        <v>0.4021041827046446</v>
      </c>
      <c r="AE85" s="33">
        <v>0.21533773489080751</v>
      </c>
      <c r="AF85" s="37">
        <v>32297.964785890446</v>
      </c>
      <c r="AG85" s="39">
        <v>0.9</v>
      </c>
    </row>
    <row r="86" spans="1:33" s="10" customFormat="1" ht="12">
      <c r="A86" s="3">
        <v>21015</v>
      </c>
      <c r="B86" s="4" t="s">
        <v>380</v>
      </c>
      <c r="C86" s="7">
        <v>132590</v>
      </c>
      <c r="D86" s="4">
        <v>1689</v>
      </c>
      <c r="E86" s="7">
        <v>3674</v>
      </c>
      <c r="F86" s="5">
        <v>741</v>
      </c>
      <c r="G86" s="5">
        <v>11056</v>
      </c>
      <c r="H86" s="5">
        <v>11663</v>
      </c>
      <c r="I86" s="5">
        <f t="shared" si="13"/>
        <v>12.738517233577193</v>
      </c>
      <c r="J86" s="7">
        <v>200</v>
      </c>
      <c r="K86" s="17">
        <v>158.98547221816483</v>
      </c>
      <c r="L86" s="17">
        <v>245.23424930010347</v>
      </c>
      <c r="M86" s="17">
        <v>171.50348990266374</v>
      </c>
      <c r="N86" s="17">
        <v>1183.1791620190186</v>
      </c>
      <c r="O86" s="7">
        <f t="shared" si="14"/>
        <v>1758.9023734399507</v>
      </c>
      <c r="P86" s="7">
        <v>2</v>
      </c>
      <c r="Q86" s="7">
        <v>2</v>
      </c>
      <c r="R86" s="5">
        <f t="shared" si="15"/>
        <v>5.588656761445057</v>
      </c>
      <c r="S86" s="7">
        <f t="shared" si="16"/>
        <v>27.709480352967795</v>
      </c>
      <c r="T86" s="5">
        <f t="shared" si="17"/>
        <v>83.38487065389546</v>
      </c>
      <c r="U86" s="5">
        <f t="shared" si="18"/>
        <v>1.5084093823063578</v>
      </c>
      <c r="V86" s="17">
        <f t="shared" si="19"/>
        <v>1.1990758897214333</v>
      </c>
      <c r="W86" s="17">
        <f t="shared" si="20"/>
        <v>1.8495682125356623</v>
      </c>
      <c r="X86" s="17">
        <f t="shared" si="21"/>
        <v>1.2934873663373085</v>
      </c>
      <c r="Y86" s="17">
        <f t="shared" si="22"/>
        <v>8.92359274469431</v>
      </c>
      <c r="Z86" s="22">
        <f t="shared" si="23"/>
        <v>13.265724213288715</v>
      </c>
      <c r="AA86" s="24">
        <v>0.4745959858847988</v>
      </c>
      <c r="AB86" s="25">
        <v>0.16534910089154298</v>
      </c>
      <c r="AC86" s="36">
        <v>0.7607617536203134</v>
      </c>
      <c r="AD86" s="24">
        <v>0.30569698268931883</v>
      </c>
      <c r="AE86" s="33">
        <v>0.21940636230533742</v>
      </c>
      <c r="AF86" s="37">
        <v>127709.45092569287</v>
      </c>
      <c r="AG86" s="42">
        <v>0.9</v>
      </c>
    </row>
    <row r="87" spans="1:33" s="10" customFormat="1" ht="12">
      <c r="A87" s="3">
        <v>21016</v>
      </c>
      <c r="B87" s="4" t="s">
        <v>381</v>
      </c>
      <c r="C87" s="7">
        <v>81944</v>
      </c>
      <c r="D87" s="4">
        <v>327</v>
      </c>
      <c r="E87" s="7">
        <v>5584</v>
      </c>
      <c r="F87" s="5">
        <v>907</v>
      </c>
      <c r="G87" s="5">
        <v>5701</v>
      </c>
      <c r="H87" s="5">
        <v>19325</v>
      </c>
      <c r="I87" s="5">
        <f t="shared" si="13"/>
        <v>3.990530118129454</v>
      </c>
      <c r="J87" s="7">
        <v>80</v>
      </c>
      <c r="K87" s="17">
        <v>32.893545976172035</v>
      </c>
      <c r="L87" s="17">
        <v>272.9219871243087</v>
      </c>
      <c r="M87" s="17">
        <v>42.482515847448816</v>
      </c>
      <c r="N87" s="17">
        <v>80.71299709897181</v>
      </c>
      <c r="O87" s="7">
        <f t="shared" si="14"/>
        <v>429.0110460469014</v>
      </c>
      <c r="P87" s="7">
        <v>2</v>
      </c>
      <c r="Q87" s="7">
        <v>2</v>
      </c>
      <c r="R87" s="5">
        <f t="shared" si="15"/>
        <v>11.068534609001269</v>
      </c>
      <c r="S87" s="7">
        <f t="shared" si="16"/>
        <v>68.14409840866934</v>
      </c>
      <c r="T87" s="5">
        <f t="shared" si="17"/>
        <v>69.57190276286245</v>
      </c>
      <c r="U87" s="5">
        <f t="shared" si="18"/>
        <v>0.9762764814995607</v>
      </c>
      <c r="V87" s="17">
        <f t="shared" si="19"/>
        <v>0.40141494162076585</v>
      </c>
      <c r="W87" s="17">
        <f t="shared" si="20"/>
        <v>3.330591466419856</v>
      </c>
      <c r="X87" s="17">
        <f t="shared" si="21"/>
        <v>0.5184335137099583</v>
      </c>
      <c r="Y87" s="17">
        <f t="shared" si="22"/>
        <v>0.9849775102383557</v>
      </c>
      <c r="Z87" s="22">
        <f t="shared" si="23"/>
        <v>5.235417431988937</v>
      </c>
      <c r="AA87" s="24">
        <v>0.5376302902200115</v>
      </c>
      <c r="AB87" s="25">
        <v>0.09094436694866209</v>
      </c>
      <c r="AC87" s="36">
        <v>0.08779631255487269</v>
      </c>
      <c r="AD87" s="24">
        <v>-0.05896382668610044</v>
      </c>
      <c r="AE87" s="33">
        <v>-0.1250656857593274</v>
      </c>
      <c r="AF87" s="37">
        <v>55328.50163204089</v>
      </c>
      <c r="AG87" s="39">
        <f aca="true" t="shared" si="25" ref="AG87:AG150">AF87/C87</f>
        <v>0.6751989362496448</v>
      </c>
    </row>
    <row r="88" spans="1:33" s="10" customFormat="1" ht="12">
      <c r="A88" s="3">
        <v>21017</v>
      </c>
      <c r="B88" s="4" t="s">
        <v>382</v>
      </c>
      <c r="C88" s="7">
        <v>24619</v>
      </c>
      <c r="D88" s="4">
        <v>11</v>
      </c>
      <c r="E88" s="7">
        <v>1613</v>
      </c>
      <c r="F88" s="5">
        <v>274</v>
      </c>
      <c r="G88" s="5">
        <v>1714</v>
      </c>
      <c r="H88" s="5">
        <v>19681</v>
      </c>
      <c r="I88" s="5">
        <f t="shared" si="13"/>
        <v>0.44680937487306555</v>
      </c>
      <c r="J88" s="7">
        <v>13</v>
      </c>
      <c r="K88" s="17">
        <v>1.8274192208984463</v>
      </c>
      <c r="L88" s="17">
        <v>98.88477794359011</v>
      </c>
      <c r="M88" s="17">
        <v>20.454544667290172</v>
      </c>
      <c r="N88" s="17">
        <v>5.503158893111715</v>
      </c>
      <c r="O88" s="7">
        <f t="shared" si="14"/>
        <v>126.66990072489044</v>
      </c>
      <c r="P88" s="7">
        <v>2</v>
      </c>
      <c r="Q88" s="7">
        <v>2</v>
      </c>
      <c r="R88" s="5">
        <f t="shared" si="15"/>
        <v>11.129615337747268</v>
      </c>
      <c r="S88" s="7">
        <f t="shared" si="16"/>
        <v>65.51850197002315</v>
      </c>
      <c r="T88" s="5">
        <f t="shared" si="17"/>
        <v>69.62102441203947</v>
      </c>
      <c r="U88" s="5">
        <f t="shared" si="18"/>
        <v>0.5280474430318047</v>
      </c>
      <c r="V88" s="17">
        <f t="shared" si="19"/>
        <v>0.07422800361096903</v>
      </c>
      <c r="W88" s="17">
        <f t="shared" si="20"/>
        <v>4.016604165221581</v>
      </c>
      <c r="X88" s="17">
        <f t="shared" si="21"/>
        <v>0.830843846918647</v>
      </c>
      <c r="Y88" s="17">
        <f t="shared" si="22"/>
        <v>0.2235329986234906</v>
      </c>
      <c r="Z88" s="22">
        <f t="shared" si="23"/>
        <v>5.145209014374688</v>
      </c>
      <c r="AA88" s="24">
        <v>0.5483885690001591</v>
      </c>
      <c r="AB88" s="25">
        <v>0.0879502925928398</v>
      </c>
      <c r="AC88" s="36">
        <v>-0.04521963824289406</v>
      </c>
      <c r="AD88" s="24">
        <v>-0.10631494804156674</v>
      </c>
      <c r="AE88" s="33">
        <v>-0.1505736137667304</v>
      </c>
      <c r="AF88" s="37">
        <v>10146.792887001715</v>
      </c>
      <c r="AG88" s="39">
        <f t="shared" si="25"/>
        <v>0.41215292607342763</v>
      </c>
    </row>
    <row r="89" spans="1:33" s="10" customFormat="1" ht="12">
      <c r="A89" s="3">
        <v>21018</v>
      </c>
      <c r="B89" s="4" t="s">
        <v>383</v>
      </c>
      <c r="C89" s="7">
        <v>54311</v>
      </c>
      <c r="D89" s="4">
        <v>203</v>
      </c>
      <c r="E89" s="7">
        <v>3340</v>
      </c>
      <c r="F89" s="5">
        <v>487</v>
      </c>
      <c r="G89" s="5">
        <v>4234</v>
      </c>
      <c r="H89" s="5">
        <v>16515</v>
      </c>
      <c r="I89" s="5">
        <f t="shared" si="13"/>
        <v>3.737732687669165</v>
      </c>
      <c r="J89" s="7">
        <v>27</v>
      </c>
      <c r="K89" s="17">
        <v>12.791934546289124</v>
      </c>
      <c r="L89" s="17">
        <v>375.7621561856424</v>
      </c>
      <c r="M89" s="17">
        <v>18.8811181544217</v>
      </c>
      <c r="N89" s="17">
        <v>58.70036152652496</v>
      </c>
      <c r="O89" s="7">
        <f t="shared" si="14"/>
        <v>466.13557041287817</v>
      </c>
      <c r="P89" s="7">
        <v>2</v>
      </c>
      <c r="Q89" s="7">
        <v>2</v>
      </c>
      <c r="R89" s="5">
        <f t="shared" si="15"/>
        <v>8.966875955147207</v>
      </c>
      <c r="S89" s="7">
        <f t="shared" si="16"/>
        <v>61.49767082174882</v>
      </c>
      <c r="T89" s="5">
        <f t="shared" si="17"/>
        <v>77.95842462852829</v>
      </c>
      <c r="U89" s="5">
        <f t="shared" si="18"/>
        <v>0.49713685993629286</v>
      </c>
      <c r="V89" s="17">
        <f t="shared" si="19"/>
        <v>0.23553119158713934</v>
      </c>
      <c r="W89" s="17">
        <f t="shared" si="20"/>
        <v>6.918711792926708</v>
      </c>
      <c r="X89" s="17">
        <f t="shared" si="21"/>
        <v>0.34764814042130876</v>
      </c>
      <c r="Y89" s="17">
        <f t="shared" si="22"/>
        <v>1.080819015052659</v>
      </c>
      <c r="Z89" s="22">
        <f t="shared" si="23"/>
        <v>8.582710139987814</v>
      </c>
      <c r="AA89" s="24">
        <v>0.5014765926334732</v>
      </c>
      <c r="AB89" s="25">
        <v>0.07568613950796527</v>
      </c>
      <c r="AC89" s="36">
        <v>0.21704347826086956</v>
      </c>
      <c r="AD89" s="24">
        <v>-0.0826722338204593</v>
      </c>
      <c r="AE89" s="33">
        <v>-0.10878342793609924</v>
      </c>
      <c r="AF89" s="37">
        <v>40127.52703210047</v>
      </c>
      <c r="AG89" s="39">
        <f t="shared" si="25"/>
        <v>0.7388471402128569</v>
      </c>
    </row>
    <row r="90" spans="1:33" s="10" customFormat="1" ht="12">
      <c r="A90" s="3">
        <v>21019</v>
      </c>
      <c r="B90" s="4" t="s">
        <v>384</v>
      </c>
      <c r="C90" s="7">
        <v>41207</v>
      </c>
      <c r="D90" s="4">
        <v>141</v>
      </c>
      <c r="E90" s="7">
        <v>3099</v>
      </c>
      <c r="F90" s="5">
        <v>388</v>
      </c>
      <c r="G90" s="5">
        <v>3053</v>
      </c>
      <c r="H90" s="5">
        <v>19318</v>
      </c>
      <c r="I90" s="5">
        <f t="shared" si="13"/>
        <v>3.4217487320115514</v>
      </c>
      <c r="J90" s="7">
        <v>40</v>
      </c>
      <c r="K90" s="17">
        <v>7.309676883593785</v>
      </c>
      <c r="L90" s="17">
        <v>193.81416476943662</v>
      </c>
      <c r="M90" s="17">
        <v>1.5734265128684748</v>
      </c>
      <c r="N90" s="17">
        <v>12.840704083927335</v>
      </c>
      <c r="O90" s="7">
        <f t="shared" si="14"/>
        <v>215.53797224982623</v>
      </c>
      <c r="P90" s="7">
        <v>2</v>
      </c>
      <c r="Q90" s="7">
        <v>2</v>
      </c>
      <c r="R90" s="5">
        <f t="shared" si="15"/>
        <v>9.415875943407674</v>
      </c>
      <c r="S90" s="7">
        <f t="shared" si="16"/>
        <v>75.20566893974325</v>
      </c>
      <c r="T90" s="5">
        <f t="shared" si="17"/>
        <v>74.08935375057636</v>
      </c>
      <c r="U90" s="5">
        <f t="shared" si="18"/>
        <v>0.9707088601451209</v>
      </c>
      <c r="V90" s="17">
        <f t="shared" si="19"/>
        <v>0.17738920289256158</v>
      </c>
      <c r="W90" s="17">
        <f t="shared" si="20"/>
        <v>4.703428174082962</v>
      </c>
      <c r="X90" s="17">
        <f t="shared" si="21"/>
        <v>0.03818347642071675</v>
      </c>
      <c r="Y90" s="17">
        <f t="shared" si="22"/>
        <v>0.31161463061924755</v>
      </c>
      <c r="Z90" s="22">
        <f t="shared" si="23"/>
        <v>5.230615484015488</v>
      </c>
      <c r="AA90" s="24">
        <v>0.4928605216848271</v>
      </c>
      <c r="AB90" s="25">
        <v>0.06135099177552008</v>
      </c>
      <c r="AC90" s="36">
        <v>0.03163745190252244</v>
      </c>
      <c r="AD90" s="24">
        <v>-0.10986059598414119</v>
      </c>
      <c r="AE90" s="33">
        <v>-0.12972774098601914</v>
      </c>
      <c r="AF90" s="37">
        <v>28623.708808750805</v>
      </c>
      <c r="AG90" s="39">
        <f t="shared" si="25"/>
        <v>0.6946321937717088</v>
      </c>
    </row>
    <row r="91" spans="1:33" s="10" customFormat="1" ht="12">
      <c r="A91" s="1">
        <v>23002</v>
      </c>
      <c r="B91" s="2" t="s">
        <v>151</v>
      </c>
      <c r="C91" s="6">
        <v>32402</v>
      </c>
      <c r="D91" s="2">
        <v>52</v>
      </c>
      <c r="E91" s="6">
        <v>1805</v>
      </c>
      <c r="F91" s="5">
        <v>268</v>
      </c>
      <c r="G91" s="5">
        <v>1858</v>
      </c>
      <c r="H91" s="5">
        <v>19778</v>
      </c>
      <c r="I91" s="5">
        <f t="shared" si="13"/>
        <v>1.60483920745633</v>
      </c>
      <c r="J91" s="6">
        <v>22</v>
      </c>
      <c r="K91" s="17">
        <v>18.274192208984463</v>
      </c>
      <c r="L91" s="17">
        <v>87.01860459035929</v>
      </c>
      <c r="M91" s="17">
        <v>4.720279538605425</v>
      </c>
      <c r="N91" s="17">
        <v>73.3754519081562</v>
      </c>
      <c r="O91" s="6">
        <f t="shared" si="14"/>
        <v>183.38852824610535</v>
      </c>
      <c r="P91" s="6">
        <v>1</v>
      </c>
      <c r="Q91" s="6">
        <v>3</v>
      </c>
      <c r="R91" s="5">
        <f t="shared" si="15"/>
        <v>8.271094376890316</v>
      </c>
      <c r="S91" s="6">
        <f t="shared" si="16"/>
        <v>55.7064378742053</v>
      </c>
      <c r="T91" s="5">
        <f t="shared" si="17"/>
        <v>57.342139374112705</v>
      </c>
      <c r="U91" s="5">
        <f t="shared" si="18"/>
        <v>0.6789704339238318</v>
      </c>
      <c r="V91" s="17">
        <f t="shared" si="19"/>
        <v>0.5639834642609859</v>
      </c>
      <c r="W91" s="17">
        <f t="shared" si="20"/>
        <v>2.6855936235528453</v>
      </c>
      <c r="X91" s="17">
        <f t="shared" si="21"/>
        <v>0.145678647571305</v>
      </c>
      <c r="Y91" s="17">
        <f t="shared" si="22"/>
        <v>2.264534655519912</v>
      </c>
      <c r="Z91" s="22">
        <f t="shared" si="23"/>
        <v>5.659790390905047</v>
      </c>
      <c r="AA91" s="24">
        <v>0.6990275771149884</v>
      </c>
      <c r="AB91" s="25">
        <v>0.04710069534758709</v>
      </c>
      <c r="AC91" s="36">
        <v>0.10107284020327499</v>
      </c>
      <c r="AD91" s="24">
        <v>-0.08736774607245912</v>
      </c>
      <c r="AE91" s="33">
        <v>-0.08806553714392105</v>
      </c>
      <c r="AF91" s="37">
        <v>8050.326944094441</v>
      </c>
      <c r="AG91" s="39">
        <f t="shared" si="25"/>
        <v>0.2484515444754781</v>
      </c>
    </row>
    <row r="92" spans="1:33" s="10" customFormat="1" ht="12">
      <c r="A92" s="1">
        <v>23003</v>
      </c>
      <c r="B92" s="2" t="s">
        <v>340</v>
      </c>
      <c r="C92" s="6">
        <v>24745</v>
      </c>
      <c r="D92" s="2">
        <v>230</v>
      </c>
      <c r="E92" s="6">
        <v>1403</v>
      </c>
      <c r="F92" s="5">
        <v>201</v>
      </c>
      <c r="G92" s="5">
        <v>1407</v>
      </c>
      <c r="H92" s="5">
        <v>20962</v>
      </c>
      <c r="I92" s="5">
        <f t="shared" si="13"/>
        <v>9.29480703172358</v>
      </c>
      <c r="J92" s="6">
        <v>87</v>
      </c>
      <c r="K92" s="17">
        <v>12.791934546289124</v>
      </c>
      <c r="L92" s="17">
        <v>7.910782235487209</v>
      </c>
      <c r="M92" s="17">
        <v>3.1468530257369496</v>
      </c>
      <c r="N92" s="17">
        <v>0</v>
      </c>
      <c r="O92" s="6">
        <f t="shared" si="14"/>
        <v>23.84956980751328</v>
      </c>
      <c r="P92" s="6">
        <v>1</v>
      </c>
      <c r="Q92" s="6">
        <v>3</v>
      </c>
      <c r="R92" s="5">
        <f t="shared" si="15"/>
        <v>8.122853101636695</v>
      </c>
      <c r="S92" s="6">
        <f t="shared" si="16"/>
        <v>56.69832289351384</v>
      </c>
      <c r="T92" s="5">
        <f t="shared" si="17"/>
        <v>56.85997171145686</v>
      </c>
      <c r="U92" s="5">
        <f t="shared" si="18"/>
        <v>3.515861790260659</v>
      </c>
      <c r="V92" s="17">
        <f t="shared" si="19"/>
        <v>0.5169502746530258</v>
      </c>
      <c r="W92" s="17">
        <f t="shared" si="20"/>
        <v>0.3196921493427847</v>
      </c>
      <c r="X92" s="17">
        <f t="shared" si="21"/>
        <v>0.1271712679626975</v>
      </c>
      <c r="Y92" s="17">
        <f t="shared" si="22"/>
        <v>0</v>
      </c>
      <c r="Z92" s="22">
        <f t="shared" si="23"/>
        <v>0.963813691958508</v>
      </c>
      <c r="AA92" s="24">
        <v>0.6825078621788419</v>
      </c>
      <c r="AB92" s="25">
        <v>0.03860962446085406</v>
      </c>
      <c r="AC92" s="36">
        <v>0.050533807829181494</v>
      </c>
      <c r="AD92" s="24">
        <v>-0.05789056304520222</v>
      </c>
      <c r="AE92" s="33">
        <v>-0.10120088609070771</v>
      </c>
      <c r="AF92" s="37">
        <v>5057.538089706661</v>
      </c>
      <c r="AG92" s="39">
        <f t="shared" si="25"/>
        <v>0.20438626347571875</v>
      </c>
    </row>
    <row r="93" spans="1:33" s="10" customFormat="1" ht="12">
      <c r="A93" s="1">
        <v>23009</v>
      </c>
      <c r="B93" s="2" t="s">
        <v>385</v>
      </c>
      <c r="C93" s="6">
        <v>2151</v>
      </c>
      <c r="D93" s="2">
        <v>0</v>
      </c>
      <c r="E93" s="6">
        <v>93</v>
      </c>
      <c r="F93" s="5">
        <v>20</v>
      </c>
      <c r="G93" s="5">
        <v>145</v>
      </c>
      <c r="H93" s="5">
        <v>19166</v>
      </c>
      <c r="I93" s="5">
        <f t="shared" si="13"/>
        <v>0</v>
      </c>
      <c r="J93" s="6">
        <v>0</v>
      </c>
      <c r="K93" s="17">
        <v>0</v>
      </c>
      <c r="L93" s="17">
        <v>0</v>
      </c>
      <c r="M93" s="17">
        <v>0</v>
      </c>
      <c r="N93" s="17">
        <v>0</v>
      </c>
      <c r="O93" s="6">
        <f t="shared" si="14"/>
        <v>0</v>
      </c>
      <c r="P93" s="6">
        <v>1</v>
      </c>
      <c r="Q93" s="6">
        <v>3</v>
      </c>
      <c r="R93" s="5">
        <f t="shared" si="15"/>
        <v>9.298000929800093</v>
      </c>
      <c r="S93" s="6">
        <f t="shared" si="16"/>
        <v>43.23570432357043</v>
      </c>
      <c r="T93" s="5">
        <f t="shared" si="17"/>
        <v>67.41050674105067</v>
      </c>
      <c r="U93" s="5">
        <f t="shared" si="18"/>
        <v>0</v>
      </c>
      <c r="V93" s="17">
        <f t="shared" si="19"/>
        <v>0</v>
      </c>
      <c r="W93" s="17">
        <f t="shared" si="20"/>
        <v>0</v>
      </c>
      <c r="X93" s="17">
        <f t="shared" si="21"/>
        <v>0</v>
      </c>
      <c r="Y93" s="17">
        <f t="shared" si="22"/>
        <v>0</v>
      </c>
      <c r="Z93" s="22">
        <f t="shared" si="23"/>
        <v>0</v>
      </c>
      <c r="AA93" s="24">
        <v>0.7166993700012372</v>
      </c>
      <c r="AB93" s="25">
        <v>0.0382432765852455</v>
      </c>
      <c r="AC93" s="36">
        <v>-0.03278688524590164</v>
      </c>
      <c r="AD93" s="24">
        <v>-0.1788793103448276</v>
      </c>
      <c r="AE93" s="33">
        <v>-0.17746113989637305</v>
      </c>
      <c r="AF93" s="37">
        <v>129.9332502391304</v>
      </c>
      <c r="AG93" s="39">
        <f t="shared" si="25"/>
        <v>0.06040597407676913</v>
      </c>
    </row>
    <row r="94" spans="1:33" s="10" customFormat="1" ht="12">
      <c r="A94" s="1">
        <v>23016</v>
      </c>
      <c r="B94" s="2" t="s">
        <v>152</v>
      </c>
      <c r="C94" s="6">
        <v>41450</v>
      </c>
      <c r="D94" s="2">
        <v>13</v>
      </c>
      <c r="E94" s="6">
        <v>2904</v>
      </c>
      <c r="F94" s="5">
        <v>434</v>
      </c>
      <c r="G94" s="5">
        <v>2109</v>
      </c>
      <c r="H94" s="5">
        <v>21300</v>
      </c>
      <c r="I94" s="5">
        <f t="shared" si="13"/>
        <v>0.3136308805790109</v>
      </c>
      <c r="J94" s="6">
        <v>23</v>
      </c>
      <c r="K94" s="17">
        <v>12.791934546289124</v>
      </c>
      <c r="L94" s="17">
        <v>47.46469341292325</v>
      </c>
      <c r="M94" s="17">
        <v>20.454544667290172</v>
      </c>
      <c r="N94" s="17">
        <v>38.522112251782005</v>
      </c>
      <c r="O94" s="6">
        <f t="shared" si="14"/>
        <v>119.23328487828456</v>
      </c>
      <c r="P94" s="6">
        <v>1</v>
      </c>
      <c r="Q94" s="6">
        <v>3</v>
      </c>
      <c r="R94" s="5">
        <f t="shared" si="15"/>
        <v>10.470446320868517</v>
      </c>
      <c r="S94" s="6">
        <f t="shared" si="16"/>
        <v>70.06031363088059</v>
      </c>
      <c r="T94" s="5">
        <f t="shared" si="17"/>
        <v>50.88057901085646</v>
      </c>
      <c r="U94" s="5">
        <f t="shared" si="18"/>
        <v>0.5548854041013269</v>
      </c>
      <c r="V94" s="17">
        <f t="shared" si="19"/>
        <v>0.30861120738936365</v>
      </c>
      <c r="W94" s="17">
        <f t="shared" si="20"/>
        <v>1.1451071993467614</v>
      </c>
      <c r="X94" s="17">
        <f t="shared" si="21"/>
        <v>0.49347514275730214</v>
      </c>
      <c r="Y94" s="17">
        <f t="shared" si="22"/>
        <v>0.9293633836376841</v>
      </c>
      <c r="Z94" s="22">
        <f t="shared" si="23"/>
        <v>2.8765569331311114</v>
      </c>
      <c r="AA94" s="24">
        <v>0.6849671133931463</v>
      </c>
      <c r="AB94" s="25">
        <v>0.04338691253263707</v>
      </c>
      <c r="AC94" s="36">
        <v>0.02241238793806031</v>
      </c>
      <c r="AD94" s="24">
        <v>-0.1433050749041923</v>
      </c>
      <c r="AE94" s="33">
        <v>-0.15238297270541648</v>
      </c>
      <c r="AF94" s="37">
        <v>8921.263729148366</v>
      </c>
      <c r="AG94" s="39">
        <f t="shared" si="25"/>
        <v>0.21522952301926093</v>
      </c>
    </row>
    <row r="95" spans="1:33" s="10" customFormat="1" ht="12">
      <c r="A95" s="1">
        <v>23023</v>
      </c>
      <c r="B95" s="2" t="s">
        <v>386</v>
      </c>
      <c r="C95" s="6">
        <v>8670</v>
      </c>
      <c r="D95" s="2">
        <v>2</v>
      </c>
      <c r="E95" s="6">
        <v>477</v>
      </c>
      <c r="F95" s="5">
        <v>73</v>
      </c>
      <c r="G95" s="5">
        <v>333</v>
      </c>
      <c r="H95" s="5">
        <v>21081</v>
      </c>
      <c r="I95" s="5">
        <f t="shared" si="13"/>
        <v>0.2306805074971165</v>
      </c>
      <c r="J95" s="6">
        <v>2</v>
      </c>
      <c r="K95" s="17">
        <v>0</v>
      </c>
      <c r="L95" s="17">
        <v>0</v>
      </c>
      <c r="M95" s="17">
        <v>9.44055907721085</v>
      </c>
      <c r="N95" s="17">
        <v>0</v>
      </c>
      <c r="O95" s="6">
        <f t="shared" si="14"/>
        <v>9.44055907721085</v>
      </c>
      <c r="P95" s="6">
        <v>1</v>
      </c>
      <c r="Q95" s="6">
        <v>3</v>
      </c>
      <c r="R95" s="5">
        <f t="shared" si="15"/>
        <v>8.419838523644751</v>
      </c>
      <c r="S95" s="6">
        <f t="shared" si="16"/>
        <v>55.017301038062286</v>
      </c>
      <c r="T95" s="5">
        <f t="shared" si="17"/>
        <v>38.40830449826989</v>
      </c>
      <c r="U95" s="5">
        <f t="shared" si="18"/>
        <v>0.2306805074971165</v>
      </c>
      <c r="V95" s="17">
        <f t="shared" si="19"/>
        <v>0</v>
      </c>
      <c r="W95" s="17">
        <f t="shared" si="20"/>
        <v>0</v>
      </c>
      <c r="X95" s="17">
        <f t="shared" si="21"/>
        <v>1.0888764794937542</v>
      </c>
      <c r="Y95" s="17">
        <f t="shared" si="22"/>
        <v>0</v>
      </c>
      <c r="Z95" s="22">
        <f t="shared" si="23"/>
        <v>1.0888764794937542</v>
      </c>
      <c r="AA95" s="24">
        <v>0.7406122585146766</v>
      </c>
      <c r="AB95" s="25">
        <v>0.024549466715704304</v>
      </c>
      <c r="AC95" s="36">
        <v>-0.24821428571428572</v>
      </c>
      <c r="AD95" s="24">
        <v>-0.25898520084566595</v>
      </c>
      <c r="AE95" s="33">
        <v>-0.23891547049441786</v>
      </c>
      <c r="AF95" s="37">
        <v>291.5859893881953</v>
      </c>
      <c r="AG95" s="39">
        <f t="shared" si="25"/>
        <v>0.033631602005558855</v>
      </c>
    </row>
    <row r="96" spans="1:33" s="10" customFormat="1" ht="12">
      <c r="A96" s="1">
        <v>23024</v>
      </c>
      <c r="B96" s="2" t="s">
        <v>153</v>
      </c>
      <c r="C96" s="6">
        <v>9212</v>
      </c>
      <c r="D96" s="2">
        <v>19</v>
      </c>
      <c r="E96" s="6">
        <v>546</v>
      </c>
      <c r="F96" s="5">
        <v>109</v>
      </c>
      <c r="G96" s="5">
        <v>440</v>
      </c>
      <c r="H96" s="5">
        <v>21746</v>
      </c>
      <c r="I96" s="5">
        <f t="shared" si="13"/>
        <v>2.0625271385149806</v>
      </c>
      <c r="J96" s="6">
        <v>0</v>
      </c>
      <c r="K96" s="17">
        <v>0</v>
      </c>
      <c r="L96" s="17">
        <v>7.910782235487209</v>
      </c>
      <c r="M96" s="17">
        <v>0</v>
      </c>
      <c r="N96" s="17">
        <v>0</v>
      </c>
      <c r="O96" s="6">
        <f t="shared" si="14"/>
        <v>7.910782235487209</v>
      </c>
      <c r="P96" s="6">
        <v>1</v>
      </c>
      <c r="Q96" s="6">
        <v>3</v>
      </c>
      <c r="R96" s="5">
        <f t="shared" si="15"/>
        <v>11.832392531480679</v>
      </c>
      <c r="S96" s="6">
        <f t="shared" si="16"/>
        <v>59.27051671732523</v>
      </c>
      <c r="T96" s="5">
        <f t="shared" si="17"/>
        <v>47.76378636561007</v>
      </c>
      <c r="U96" s="5">
        <f t="shared" si="18"/>
        <v>0</v>
      </c>
      <c r="V96" s="17">
        <f t="shared" si="19"/>
        <v>0</v>
      </c>
      <c r="W96" s="17">
        <f t="shared" si="20"/>
        <v>0.8587475288197144</v>
      </c>
      <c r="X96" s="17">
        <f t="shared" si="21"/>
        <v>0</v>
      </c>
      <c r="Y96" s="17">
        <f t="shared" si="22"/>
        <v>0</v>
      </c>
      <c r="Z96" s="22">
        <f t="shared" si="23"/>
        <v>0.8587475288197144</v>
      </c>
      <c r="AA96" s="24">
        <v>0.7440457703156109</v>
      </c>
      <c r="AB96" s="25">
        <v>0.020945204688492404</v>
      </c>
      <c r="AC96" s="36">
        <v>-0.11148086522462562</v>
      </c>
      <c r="AD96" s="24">
        <v>-0.23612463485881208</v>
      </c>
      <c r="AE96" s="33">
        <v>-0.2520131225767969</v>
      </c>
      <c r="AF96" s="37">
        <v>563.7498292179004</v>
      </c>
      <c r="AG96" s="39">
        <f t="shared" si="25"/>
        <v>0.06119733274184763</v>
      </c>
    </row>
    <row r="97" spans="1:33" s="10" customFormat="1" ht="12">
      <c r="A97" s="1">
        <v>23025</v>
      </c>
      <c r="B97" s="2" t="s">
        <v>154</v>
      </c>
      <c r="C97" s="6">
        <v>36742</v>
      </c>
      <c r="D97" s="2">
        <v>24</v>
      </c>
      <c r="E97" s="6">
        <v>2375</v>
      </c>
      <c r="F97" s="5">
        <v>360</v>
      </c>
      <c r="G97" s="5">
        <v>2148</v>
      </c>
      <c r="H97" s="5">
        <v>21123</v>
      </c>
      <c r="I97" s="5">
        <f t="shared" si="13"/>
        <v>0.6532034184312231</v>
      </c>
      <c r="J97" s="6">
        <v>10</v>
      </c>
      <c r="K97" s="17">
        <v>0</v>
      </c>
      <c r="L97" s="17">
        <v>59.33086676615407</v>
      </c>
      <c r="M97" s="17">
        <v>18.8811181544217</v>
      </c>
      <c r="N97" s="17">
        <v>31.184567060966383</v>
      </c>
      <c r="O97" s="6">
        <f t="shared" si="14"/>
        <v>109.39655198154215</v>
      </c>
      <c r="P97" s="6">
        <v>1</v>
      </c>
      <c r="Q97" s="6">
        <v>3</v>
      </c>
      <c r="R97" s="5">
        <f t="shared" si="15"/>
        <v>9.798051276468346</v>
      </c>
      <c r="S97" s="6">
        <f t="shared" si="16"/>
        <v>64.63992161558978</v>
      </c>
      <c r="T97" s="5">
        <f t="shared" si="17"/>
        <v>58.46170594959447</v>
      </c>
      <c r="U97" s="5">
        <f t="shared" si="18"/>
        <v>0.2721680910130096</v>
      </c>
      <c r="V97" s="17">
        <f t="shared" si="19"/>
        <v>0</v>
      </c>
      <c r="W97" s="17">
        <f t="shared" si="20"/>
        <v>1.614796874589137</v>
      </c>
      <c r="X97" s="17">
        <f t="shared" si="21"/>
        <v>0.5138837884280033</v>
      </c>
      <c r="Y97" s="17">
        <f t="shared" si="22"/>
        <v>0.8487444086050401</v>
      </c>
      <c r="Z97" s="22">
        <f t="shared" si="23"/>
        <v>2.97742507162218</v>
      </c>
      <c r="AA97" s="24">
        <v>0.6903566883659028</v>
      </c>
      <c r="AB97" s="25">
        <v>0.04694584717104166</v>
      </c>
      <c r="AC97" s="36">
        <v>-0.022285443338074917</v>
      </c>
      <c r="AD97" s="24">
        <v>-0.1371499176276771</v>
      </c>
      <c r="AE97" s="33">
        <v>-0.14417103670835013</v>
      </c>
      <c r="AF97" s="37">
        <v>9810.590280331477</v>
      </c>
      <c r="AG97" s="39">
        <f t="shared" si="25"/>
        <v>0.2670129628308605</v>
      </c>
    </row>
    <row r="98" spans="1:33" s="10" customFormat="1" ht="12">
      <c r="A98" s="1">
        <v>23027</v>
      </c>
      <c r="B98" s="2" t="s">
        <v>387</v>
      </c>
      <c r="C98" s="6">
        <v>38289</v>
      </c>
      <c r="D98" s="2">
        <v>37</v>
      </c>
      <c r="E98" s="6">
        <v>2232</v>
      </c>
      <c r="F98" s="5">
        <v>396</v>
      </c>
      <c r="G98" s="5">
        <v>1642</v>
      </c>
      <c r="H98" s="5">
        <v>19113</v>
      </c>
      <c r="I98" s="5">
        <f t="shared" si="13"/>
        <v>0.9663349787145133</v>
      </c>
      <c r="J98" s="6">
        <v>30</v>
      </c>
      <c r="K98" s="17">
        <v>32.893545976172035</v>
      </c>
      <c r="L98" s="17">
        <v>63.28625788389767</v>
      </c>
      <c r="M98" s="17">
        <v>18.8811181544217</v>
      </c>
      <c r="N98" s="17">
        <v>18.34386297703905</v>
      </c>
      <c r="O98" s="6">
        <f t="shared" si="14"/>
        <v>133.40478499153045</v>
      </c>
      <c r="P98" s="6">
        <v>1</v>
      </c>
      <c r="Q98" s="6">
        <v>3</v>
      </c>
      <c r="R98" s="5">
        <f t="shared" si="15"/>
        <v>10.34239598840398</v>
      </c>
      <c r="S98" s="6">
        <f t="shared" si="16"/>
        <v>58.293504661913346</v>
      </c>
      <c r="T98" s="5">
        <f t="shared" si="17"/>
        <v>42.88437932565488</v>
      </c>
      <c r="U98" s="5">
        <f t="shared" si="18"/>
        <v>0.7835148476063621</v>
      </c>
      <c r="V98" s="17">
        <f t="shared" si="19"/>
        <v>0.85908605542511</v>
      </c>
      <c r="W98" s="17">
        <f t="shared" si="20"/>
        <v>1.6528574233826339</v>
      </c>
      <c r="X98" s="17">
        <f t="shared" si="21"/>
        <v>0.49312121377998114</v>
      </c>
      <c r="Y98" s="17">
        <f t="shared" si="22"/>
        <v>0.4790896334988913</v>
      </c>
      <c r="Z98" s="22">
        <f t="shared" si="23"/>
        <v>3.484154326086616</v>
      </c>
      <c r="AA98" s="24">
        <v>0.7067379214205641</v>
      </c>
      <c r="AB98" s="25">
        <v>0.04554668416639323</v>
      </c>
      <c r="AC98" s="36">
        <v>0.035764050162563864</v>
      </c>
      <c r="AD98" s="24">
        <v>-0.08789844073409686</v>
      </c>
      <c r="AE98" s="33">
        <v>-0.1106379559697895</v>
      </c>
      <c r="AF98" s="37">
        <v>7389.323432597723</v>
      </c>
      <c r="AG98" s="39">
        <f t="shared" si="25"/>
        <v>0.19298815410686418</v>
      </c>
    </row>
    <row r="99" spans="1:33" s="10" customFormat="1" ht="12">
      <c r="A99" s="1">
        <v>23032</v>
      </c>
      <c r="B99" s="2" t="s">
        <v>155</v>
      </c>
      <c r="C99" s="6">
        <v>6617</v>
      </c>
      <c r="D99" s="2">
        <v>2</v>
      </c>
      <c r="E99" s="6">
        <v>408</v>
      </c>
      <c r="F99" s="5">
        <v>60</v>
      </c>
      <c r="G99" s="5">
        <v>324</v>
      </c>
      <c r="H99" s="5">
        <v>20964</v>
      </c>
      <c r="I99" s="5">
        <f t="shared" si="13"/>
        <v>0.3022517757291824</v>
      </c>
      <c r="J99" s="6">
        <v>5</v>
      </c>
      <c r="K99" s="17">
        <v>0</v>
      </c>
      <c r="L99" s="17">
        <v>3.9553911177436043</v>
      </c>
      <c r="M99" s="17">
        <v>9.44055907721085</v>
      </c>
      <c r="N99" s="17">
        <v>3.66877259540781</v>
      </c>
      <c r="O99" s="6">
        <f t="shared" si="14"/>
        <v>17.064722790362264</v>
      </c>
      <c r="P99" s="6">
        <v>1</v>
      </c>
      <c r="Q99" s="6">
        <v>3</v>
      </c>
      <c r="R99" s="5">
        <f t="shared" si="15"/>
        <v>9.067553271875472</v>
      </c>
      <c r="S99" s="6">
        <f t="shared" si="16"/>
        <v>61.65936224875321</v>
      </c>
      <c r="T99" s="5">
        <f t="shared" si="17"/>
        <v>48.96478766812755</v>
      </c>
      <c r="U99" s="5">
        <f t="shared" si="18"/>
        <v>0.755629439322956</v>
      </c>
      <c r="V99" s="17">
        <f t="shared" si="19"/>
        <v>0</v>
      </c>
      <c r="W99" s="17">
        <f t="shared" si="20"/>
        <v>0.5977619945207201</v>
      </c>
      <c r="X99" s="17">
        <f t="shared" si="21"/>
        <v>1.4267128724816156</v>
      </c>
      <c r="Y99" s="17">
        <f t="shared" si="22"/>
        <v>0.554446515854286</v>
      </c>
      <c r="Z99" s="22">
        <f t="shared" si="23"/>
        <v>2.5789213828566213</v>
      </c>
      <c r="AA99" s="24">
        <v>0.7189740109755695</v>
      </c>
      <c r="AB99" s="25">
        <v>0.027925258262336917</v>
      </c>
      <c r="AC99" s="36">
        <v>-0.10738255033557047</v>
      </c>
      <c r="AD99" s="24">
        <v>-0.19495569188820722</v>
      </c>
      <c r="AE99" s="33">
        <v>-0.22996661101836394</v>
      </c>
      <c r="AF99" s="37">
        <v>390.36345063857476</v>
      </c>
      <c r="AG99" s="39">
        <f t="shared" si="25"/>
        <v>0.058994023067640136</v>
      </c>
    </row>
    <row r="100" spans="1:33" s="10" customFormat="1" ht="12">
      <c r="A100" s="1">
        <v>23033</v>
      </c>
      <c r="B100" s="2" t="s">
        <v>156</v>
      </c>
      <c r="C100" s="6">
        <v>10915</v>
      </c>
      <c r="D100" s="2">
        <v>12</v>
      </c>
      <c r="E100" s="6">
        <v>576</v>
      </c>
      <c r="F100" s="5">
        <v>84</v>
      </c>
      <c r="G100" s="5">
        <v>526</v>
      </c>
      <c r="H100" s="5">
        <v>21782</v>
      </c>
      <c r="I100" s="5">
        <f t="shared" si="13"/>
        <v>1.099404489234998</v>
      </c>
      <c r="J100" s="6">
        <v>5</v>
      </c>
      <c r="K100" s="17">
        <v>0</v>
      </c>
      <c r="L100" s="17">
        <v>23.732346706461627</v>
      </c>
      <c r="M100" s="17">
        <v>9.44055907721085</v>
      </c>
      <c r="N100" s="17">
        <v>0</v>
      </c>
      <c r="O100" s="6">
        <f t="shared" si="14"/>
        <v>33.172905783672476</v>
      </c>
      <c r="P100" s="6">
        <v>1</v>
      </c>
      <c r="Q100" s="6">
        <v>3</v>
      </c>
      <c r="R100" s="5">
        <f t="shared" si="15"/>
        <v>7.695831424644984</v>
      </c>
      <c r="S100" s="6">
        <f t="shared" si="16"/>
        <v>52.77141548327989</v>
      </c>
      <c r="T100" s="5">
        <f t="shared" si="17"/>
        <v>48.19056344480073</v>
      </c>
      <c r="U100" s="5">
        <f t="shared" si="18"/>
        <v>0.45808520384791573</v>
      </c>
      <c r="V100" s="17">
        <f t="shared" si="19"/>
        <v>0</v>
      </c>
      <c r="W100" s="17">
        <f t="shared" si="20"/>
        <v>2.174287375763777</v>
      </c>
      <c r="X100" s="17">
        <f t="shared" si="21"/>
        <v>0.8649160858644847</v>
      </c>
      <c r="Y100" s="17">
        <f t="shared" si="22"/>
        <v>0</v>
      </c>
      <c r="Z100" s="22">
        <f t="shared" si="23"/>
        <v>3.0392034616282615</v>
      </c>
      <c r="AA100" s="24">
        <v>0.6593459668548726</v>
      </c>
      <c r="AB100" s="25">
        <v>0.0358974358974359</v>
      </c>
      <c r="AC100" s="36">
        <v>-0.17005813953488372</v>
      </c>
      <c r="AD100" s="24">
        <v>-0.08081746400371574</v>
      </c>
      <c r="AE100" s="33">
        <v>-0.11310308462958081</v>
      </c>
      <c r="AF100" s="37">
        <v>3534.8396825704167</v>
      </c>
      <c r="AG100" s="39">
        <f t="shared" si="25"/>
        <v>0.3238515513119942</v>
      </c>
    </row>
    <row r="101" spans="1:33" s="10" customFormat="1" ht="12">
      <c r="A101" s="1">
        <v>23038</v>
      </c>
      <c r="B101" s="2" t="s">
        <v>157</v>
      </c>
      <c r="C101" s="6">
        <v>11689</v>
      </c>
      <c r="D101" s="2">
        <v>1</v>
      </c>
      <c r="E101" s="6">
        <v>678</v>
      </c>
      <c r="F101" s="5">
        <v>98</v>
      </c>
      <c r="G101" s="5">
        <v>534</v>
      </c>
      <c r="H101" s="5">
        <v>22667</v>
      </c>
      <c r="I101" s="5">
        <f t="shared" si="13"/>
        <v>0.08555051758063137</v>
      </c>
      <c r="J101" s="6">
        <v>10</v>
      </c>
      <c r="K101" s="17">
        <v>0</v>
      </c>
      <c r="L101" s="17">
        <v>3.9553911177436043</v>
      </c>
      <c r="M101" s="17">
        <v>0</v>
      </c>
      <c r="N101" s="17">
        <v>7.33754519081562</v>
      </c>
      <c r="O101" s="6">
        <f t="shared" si="14"/>
        <v>11.292936308559224</v>
      </c>
      <c r="P101" s="6">
        <v>1</v>
      </c>
      <c r="Q101" s="6">
        <v>3</v>
      </c>
      <c r="R101" s="5">
        <f t="shared" si="15"/>
        <v>8.383950722901874</v>
      </c>
      <c r="S101" s="6">
        <f t="shared" si="16"/>
        <v>58.00325091966806</v>
      </c>
      <c r="T101" s="5">
        <f t="shared" si="17"/>
        <v>45.68397638805715</v>
      </c>
      <c r="U101" s="5">
        <f t="shared" si="18"/>
        <v>0.8555051758063136</v>
      </c>
      <c r="V101" s="17">
        <f t="shared" si="19"/>
        <v>0</v>
      </c>
      <c r="W101" s="17">
        <f t="shared" si="20"/>
        <v>0.3383857573567974</v>
      </c>
      <c r="X101" s="17">
        <f t="shared" si="21"/>
        <v>0</v>
      </c>
      <c r="Y101" s="17">
        <f t="shared" si="22"/>
        <v>0.6277307888455488</v>
      </c>
      <c r="Z101" s="22">
        <f t="shared" si="23"/>
        <v>0.9661165462023461</v>
      </c>
      <c r="AA101" s="24">
        <v>0.7282034186296127</v>
      </c>
      <c r="AB101" s="25">
        <v>0.031867010046170624</v>
      </c>
      <c r="AC101" s="36">
        <v>-0.15046604527296936</v>
      </c>
      <c r="AD101" s="24">
        <v>-0.18556701030927836</v>
      </c>
      <c r="AE101" s="33">
        <v>-0.20429346543996227</v>
      </c>
      <c r="AF101" s="37">
        <v>985.5621613160886</v>
      </c>
      <c r="AG101" s="39">
        <f t="shared" si="25"/>
        <v>0.08431535300847708</v>
      </c>
    </row>
    <row r="102" spans="1:33" s="10" customFormat="1" ht="12">
      <c r="A102" s="1">
        <v>23039</v>
      </c>
      <c r="B102" s="2" t="s">
        <v>158</v>
      </c>
      <c r="C102" s="6">
        <v>9370</v>
      </c>
      <c r="D102" s="2">
        <v>36</v>
      </c>
      <c r="E102" s="6">
        <v>535</v>
      </c>
      <c r="F102" s="5">
        <v>80</v>
      </c>
      <c r="G102" s="5">
        <v>413</v>
      </c>
      <c r="H102" s="5">
        <v>21148</v>
      </c>
      <c r="I102" s="5">
        <f t="shared" si="13"/>
        <v>3.84204909284952</v>
      </c>
      <c r="J102" s="6">
        <v>3</v>
      </c>
      <c r="K102" s="17">
        <v>0</v>
      </c>
      <c r="L102" s="17">
        <v>11.866173353230813</v>
      </c>
      <c r="M102" s="17">
        <v>0</v>
      </c>
      <c r="N102" s="17">
        <v>0</v>
      </c>
      <c r="O102" s="6">
        <f t="shared" si="14"/>
        <v>11.866173353230813</v>
      </c>
      <c r="P102" s="6">
        <v>1</v>
      </c>
      <c r="Q102" s="6">
        <v>3</v>
      </c>
      <c r="R102" s="5">
        <f t="shared" si="15"/>
        <v>8.537886872998934</v>
      </c>
      <c r="S102" s="6">
        <f t="shared" si="16"/>
        <v>57.097118463180365</v>
      </c>
      <c r="T102" s="5">
        <f t="shared" si="17"/>
        <v>44.07684098185699</v>
      </c>
      <c r="U102" s="5">
        <f t="shared" si="18"/>
        <v>0.32017075773745995</v>
      </c>
      <c r="V102" s="17">
        <f t="shared" si="19"/>
        <v>0</v>
      </c>
      <c r="W102" s="17">
        <f t="shared" si="20"/>
        <v>1.2664005713159887</v>
      </c>
      <c r="X102" s="17">
        <f t="shared" si="21"/>
        <v>0</v>
      </c>
      <c r="Y102" s="17">
        <f t="shared" si="22"/>
        <v>0</v>
      </c>
      <c r="Z102" s="22">
        <f t="shared" si="23"/>
        <v>1.2664005713159887</v>
      </c>
      <c r="AA102" s="24">
        <v>0.7249362784070013</v>
      </c>
      <c r="AB102" s="25">
        <v>0.028532492973341282</v>
      </c>
      <c r="AC102" s="36">
        <v>-0.11942675159235669</v>
      </c>
      <c r="AD102" s="24">
        <v>-0.24681684622918706</v>
      </c>
      <c r="AE102" s="33">
        <v>-0.24815579817055178</v>
      </c>
      <c r="AF102" s="37">
        <v>647.858591325287</v>
      </c>
      <c r="AG102" s="39">
        <f t="shared" si="25"/>
        <v>0.06914179203044685</v>
      </c>
    </row>
    <row r="103" spans="1:33" s="10" customFormat="1" ht="12">
      <c r="A103" s="1">
        <v>23044</v>
      </c>
      <c r="B103" s="2" t="s">
        <v>159</v>
      </c>
      <c r="C103" s="6">
        <v>12919</v>
      </c>
      <c r="D103" s="2">
        <v>8</v>
      </c>
      <c r="E103" s="6">
        <v>729</v>
      </c>
      <c r="F103" s="5">
        <v>115</v>
      </c>
      <c r="G103" s="5">
        <v>741</v>
      </c>
      <c r="H103" s="5">
        <v>18786</v>
      </c>
      <c r="I103" s="5">
        <f t="shared" si="13"/>
        <v>0.6192429754624971</v>
      </c>
      <c r="J103" s="6">
        <v>8</v>
      </c>
      <c r="K103" s="17">
        <v>0</v>
      </c>
      <c r="L103" s="17">
        <v>3.9553911177436043</v>
      </c>
      <c r="M103" s="17">
        <v>0</v>
      </c>
      <c r="N103" s="17">
        <v>7.33754519081562</v>
      </c>
      <c r="O103" s="6">
        <f t="shared" si="14"/>
        <v>11.292936308559224</v>
      </c>
      <c r="P103" s="6">
        <v>1</v>
      </c>
      <c r="Q103" s="6">
        <v>3</v>
      </c>
      <c r="R103" s="5">
        <f t="shared" si="15"/>
        <v>8.901617772273395</v>
      </c>
      <c r="S103" s="6">
        <f t="shared" si="16"/>
        <v>56.42851613902005</v>
      </c>
      <c r="T103" s="5">
        <f t="shared" si="17"/>
        <v>57.357380602213794</v>
      </c>
      <c r="U103" s="5">
        <f t="shared" si="18"/>
        <v>0.6192429754624971</v>
      </c>
      <c r="V103" s="17">
        <f t="shared" si="19"/>
        <v>0</v>
      </c>
      <c r="W103" s="17">
        <f t="shared" si="20"/>
        <v>0.3061685206086852</v>
      </c>
      <c r="X103" s="17">
        <f t="shared" si="21"/>
        <v>0</v>
      </c>
      <c r="Y103" s="17">
        <f t="shared" si="22"/>
        <v>0.5679654145689</v>
      </c>
      <c r="Z103" s="22">
        <f t="shared" si="23"/>
        <v>0.8741339351775852</v>
      </c>
      <c r="AA103" s="24">
        <v>0.6961865065284137</v>
      </c>
      <c r="AB103" s="25">
        <v>0.04230241637649045</v>
      </c>
      <c r="AC103" s="36">
        <v>-0.11040609137055837</v>
      </c>
      <c r="AD103" s="24">
        <v>-0.1917808219178082</v>
      </c>
      <c r="AE103" s="33">
        <v>-0.20714127300953647</v>
      </c>
      <c r="AF103" s="37">
        <v>1795.514877244244</v>
      </c>
      <c r="AG103" s="39">
        <f t="shared" si="25"/>
        <v>0.13898249688398823</v>
      </c>
    </row>
    <row r="104" spans="1:33" s="10" customFormat="1" ht="12">
      <c r="A104" s="1">
        <v>23045</v>
      </c>
      <c r="B104" s="2" t="s">
        <v>160</v>
      </c>
      <c r="C104" s="6">
        <v>18274</v>
      </c>
      <c r="D104" s="2">
        <v>2</v>
      </c>
      <c r="E104" s="6">
        <v>1011</v>
      </c>
      <c r="F104" s="5">
        <v>158</v>
      </c>
      <c r="G104" s="5">
        <v>788</v>
      </c>
      <c r="H104" s="5">
        <v>21164</v>
      </c>
      <c r="I104" s="5">
        <f t="shared" si="13"/>
        <v>0.10944511327569224</v>
      </c>
      <c r="J104" s="6">
        <v>7</v>
      </c>
      <c r="K104" s="17">
        <v>1.8274192208984463</v>
      </c>
      <c r="L104" s="17">
        <v>3.9553911177436043</v>
      </c>
      <c r="M104" s="17">
        <v>7.8671325643423735</v>
      </c>
      <c r="N104" s="17">
        <v>18.34386297703905</v>
      </c>
      <c r="O104" s="6">
        <f t="shared" si="14"/>
        <v>31.993805880023473</v>
      </c>
      <c r="P104" s="6">
        <v>1</v>
      </c>
      <c r="Q104" s="6">
        <v>3</v>
      </c>
      <c r="R104" s="5">
        <f t="shared" si="15"/>
        <v>8.646163948779687</v>
      </c>
      <c r="S104" s="6">
        <f t="shared" si="16"/>
        <v>55.324504760862425</v>
      </c>
      <c r="T104" s="5">
        <f t="shared" si="17"/>
        <v>43.121374630622746</v>
      </c>
      <c r="U104" s="5">
        <f t="shared" si="18"/>
        <v>0.38305789646492283</v>
      </c>
      <c r="V104" s="17">
        <f t="shared" si="19"/>
        <v>0.10000105181670386</v>
      </c>
      <c r="W104" s="17">
        <f t="shared" si="20"/>
        <v>0.21644911446555787</v>
      </c>
      <c r="X104" s="17">
        <f t="shared" si="21"/>
        <v>0.43050960732966914</v>
      </c>
      <c r="Y104" s="17">
        <f t="shared" si="22"/>
        <v>1.0038230807179078</v>
      </c>
      <c r="Z104" s="22">
        <f t="shared" si="23"/>
        <v>1.7507828543298387</v>
      </c>
      <c r="AA104" s="24">
        <v>0.7287144263961775</v>
      </c>
      <c r="AB104" s="25">
        <v>0.02618581471923111</v>
      </c>
      <c r="AC104" s="36">
        <v>0.02973977695167286</v>
      </c>
      <c r="AD104" s="24">
        <v>-0.1970172684458399</v>
      </c>
      <c r="AE104" s="33">
        <v>-0.2084639498432602</v>
      </c>
      <c r="AF104" s="37">
        <v>1609.6281771392783</v>
      </c>
      <c r="AG104" s="39">
        <f t="shared" si="25"/>
        <v>0.08808296908937716</v>
      </c>
    </row>
    <row r="105" spans="1:33" s="10" customFormat="1" ht="12">
      <c r="A105" s="1">
        <v>23047</v>
      </c>
      <c r="B105" s="2" t="s">
        <v>161</v>
      </c>
      <c r="C105" s="6">
        <v>14764</v>
      </c>
      <c r="D105" s="2">
        <v>23</v>
      </c>
      <c r="E105" s="6">
        <v>770</v>
      </c>
      <c r="F105" s="5">
        <v>135</v>
      </c>
      <c r="G105" s="5">
        <v>876</v>
      </c>
      <c r="H105" s="5">
        <v>16316</v>
      </c>
      <c r="I105" s="5">
        <f t="shared" si="13"/>
        <v>1.5578434028718504</v>
      </c>
      <c r="J105" s="6">
        <v>4</v>
      </c>
      <c r="K105" s="17">
        <v>0</v>
      </c>
      <c r="L105" s="17">
        <v>15.821564470974417</v>
      </c>
      <c r="M105" s="17">
        <v>0</v>
      </c>
      <c r="N105" s="17">
        <v>1.834386297703905</v>
      </c>
      <c r="O105" s="6">
        <f t="shared" si="14"/>
        <v>17.655950768678323</v>
      </c>
      <c r="P105" s="6">
        <v>1</v>
      </c>
      <c r="Q105" s="6">
        <v>3</v>
      </c>
      <c r="R105" s="5">
        <f t="shared" si="15"/>
        <v>9.143863451639122</v>
      </c>
      <c r="S105" s="6">
        <f t="shared" si="16"/>
        <v>52.15388783527499</v>
      </c>
      <c r="T105" s="5">
        <f t="shared" si="17"/>
        <v>59.333513952858304</v>
      </c>
      <c r="U105" s="5">
        <f t="shared" si="18"/>
        <v>0.270929287455974</v>
      </c>
      <c r="V105" s="17">
        <f t="shared" si="19"/>
        <v>0</v>
      </c>
      <c r="W105" s="17">
        <f t="shared" si="20"/>
        <v>1.0716312971399633</v>
      </c>
      <c r="X105" s="17">
        <f t="shared" si="21"/>
        <v>0</v>
      </c>
      <c r="Y105" s="17">
        <f t="shared" si="22"/>
        <v>0.12424724313898029</v>
      </c>
      <c r="Z105" s="22">
        <f t="shared" si="23"/>
        <v>1.1958785402789436</v>
      </c>
      <c r="AA105" s="24">
        <v>0.6738585868400951</v>
      </c>
      <c r="AB105" s="25">
        <v>0.05594713656387665</v>
      </c>
      <c r="AC105" s="36">
        <v>0.31564245810055863</v>
      </c>
      <c r="AD105" s="24">
        <v>0.13839115516584063</v>
      </c>
      <c r="AE105" s="33">
        <v>0.08421052631578947</v>
      </c>
      <c r="AF105" s="37">
        <v>5606.2291105289905</v>
      </c>
      <c r="AG105" s="39">
        <f t="shared" si="25"/>
        <v>0.37972291455763957</v>
      </c>
    </row>
    <row r="106" spans="1:33" s="10" customFormat="1" ht="12">
      <c r="A106" s="1">
        <v>23050</v>
      </c>
      <c r="B106" s="2" t="s">
        <v>162</v>
      </c>
      <c r="C106" s="6">
        <v>18742</v>
      </c>
      <c r="D106" s="2">
        <v>12</v>
      </c>
      <c r="E106" s="6">
        <v>1025</v>
      </c>
      <c r="F106" s="5">
        <v>167</v>
      </c>
      <c r="G106" s="5">
        <v>1029</v>
      </c>
      <c r="H106" s="5">
        <v>22892</v>
      </c>
      <c r="I106" s="5">
        <f t="shared" si="13"/>
        <v>0.6402731832248426</v>
      </c>
      <c r="J106" s="6">
        <v>6</v>
      </c>
      <c r="K106" s="17">
        <v>1.8274192208984463</v>
      </c>
      <c r="L106" s="17">
        <v>59.33086676615407</v>
      </c>
      <c r="M106" s="17">
        <v>1.5734265128684748</v>
      </c>
      <c r="N106" s="17">
        <v>16.509476679335144</v>
      </c>
      <c r="O106" s="6">
        <f t="shared" si="14"/>
        <v>79.24118917925614</v>
      </c>
      <c r="P106" s="6">
        <v>1</v>
      </c>
      <c r="Q106" s="6">
        <v>3</v>
      </c>
      <c r="R106" s="5">
        <f t="shared" si="15"/>
        <v>8.910468466545726</v>
      </c>
      <c r="S106" s="6">
        <f t="shared" si="16"/>
        <v>54.69000106712197</v>
      </c>
      <c r="T106" s="5">
        <f t="shared" si="17"/>
        <v>54.90342546153025</v>
      </c>
      <c r="U106" s="5">
        <f t="shared" si="18"/>
        <v>0.3201365916124213</v>
      </c>
      <c r="V106" s="17">
        <f t="shared" si="19"/>
        <v>0.09750396013757584</v>
      </c>
      <c r="W106" s="17">
        <f t="shared" si="20"/>
        <v>3.165663577321207</v>
      </c>
      <c r="X106" s="17">
        <f t="shared" si="21"/>
        <v>0.08395190016372184</v>
      </c>
      <c r="Y106" s="17">
        <f t="shared" si="22"/>
        <v>0.8808812655711847</v>
      </c>
      <c r="Z106" s="22">
        <f t="shared" si="23"/>
        <v>4.22800070319369</v>
      </c>
      <c r="AA106" s="24">
        <v>0.7044794116927662</v>
      </c>
      <c r="AB106" s="25">
        <v>0.03441467453611312</v>
      </c>
      <c r="AC106" s="36">
        <v>-0.09917971662938106</v>
      </c>
      <c r="AD106" s="24">
        <v>-0.24872420678943866</v>
      </c>
      <c r="AE106" s="33">
        <v>-0.235587899543379</v>
      </c>
      <c r="AF106" s="37">
        <v>2777.1929906406217</v>
      </c>
      <c r="AG106" s="39">
        <f t="shared" si="25"/>
        <v>0.14818018304559927</v>
      </c>
    </row>
    <row r="107" spans="1:33" s="10" customFormat="1" ht="12">
      <c r="A107" s="1">
        <v>23052</v>
      </c>
      <c r="B107" s="2" t="s">
        <v>163</v>
      </c>
      <c r="C107" s="6">
        <v>16083</v>
      </c>
      <c r="D107" s="2">
        <v>10</v>
      </c>
      <c r="E107" s="6">
        <v>875</v>
      </c>
      <c r="F107" s="5">
        <v>133</v>
      </c>
      <c r="G107" s="5">
        <v>835</v>
      </c>
      <c r="H107" s="5">
        <v>21303</v>
      </c>
      <c r="I107" s="5">
        <f t="shared" si="13"/>
        <v>0.6217745445501461</v>
      </c>
      <c r="J107" s="6">
        <v>7</v>
      </c>
      <c r="K107" s="17">
        <v>0</v>
      </c>
      <c r="L107" s="17">
        <v>35.59852005969244</v>
      </c>
      <c r="M107" s="17">
        <v>1.5734265128684748</v>
      </c>
      <c r="N107" s="17">
        <v>20.178249274742953</v>
      </c>
      <c r="O107" s="6">
        <f t="shared" si="14"/>
        <v>57.350195847303866</v>
      </c>
      <c r="P107" s="6">
        <v>1</v>
      </c>
      <c r="Q107" s="6">
        <v>3</v>
      </c>
      <c r="R107" s="5">
        <f t="shared" si="15"/>
        <v>8.269601442516944</v>
      </c>
      <c r="S107" s="6">
        <f t="shared" si="16"/>
        <v>54.40527264813778</v>
      </c>
      <c r="T107" s="5">
        <f t="shared" si="17"/>
        <v>51.9181744699372</v>
      </c>
      <c r="U107" s="5">
        <f t="shared" si="18"/>
        <v>0.4352421811851023</v>
      </c>
      <c r="V107" s="17">
        <f t="shared" si="19"/>
        <v>0</v>
      </c>
      <c r="W107" s="17">
        <f t="shared" si="20"/>
        <v>2.213425359677451</v>
      </c>
      <c r="X107" s="17">
        <f t="shared" si="21"/>
        <v>0.09783165534219206</v>
      </c>
      <c r="Y107" s="17">
        <f t="shared" si="22"/>
        <v>1.2546321752622616</v>
      </c>
      <c r="Z107" s="22">
        <f t="shared" si="23"/>
        <v>3.5658891902819043</v>
      </c>
      <c r="AA107" s="24">
        <v>0.7291853435731717</v>
      </c>
      <c r="AB107" s="25">
        <v>0.030685014061872237</v>
      </c>
      <c r="AC107" s="36">
        <v>0.08690869086908691</v>
      </c>
      <c r="AD107" s="24">
        <v>-0.18453269632726188</v>
      </c>
      <c r="AE107" s="33">
        <v>-0.19184262768453347</v>
      </c>
      <c r="AF107" s="37">
        <v>1752.3621419356448</v>
      </c>
      <c r="AG107" s="39">
        <f t="shared" si="25"/>
        <v>0.1089574172688954</v>
      </c>
    </row>
    <row r="108" spans="1:33" s="10" customFormat="1" ht="12">
      <c r="A108" s="1">
        <v>23060</v>
      </c>
      <c r="B108" s="2" t="s">
        <v>164</v>
      </c>
      <c r="C108" s="6">
        <v>14208</v>
      </c>
      <c r="D108" s="2">
        <v>13</v>
      </c>
      <c r="E108" s="6">
        <v>742</v>
      </c>
      <c r="F108" s="5">
        <v>152</v>
      </c>
      <c r="G108" s="5">
        <v>635</v>
      </c>
      <c r="H108" s="5">
        <v>20964</v>
      </c>
      <c r="I108" s="5">
        <f t="shared" si="13"/>
        <v>0.9149774774774775</v>
      </c>
      <c r="J108" s="6">
        <v>7</v>
      </c>
      <c r="K108" s="17">
        <v>7.309676883593785</v>
      </c>
      <c r="L108" s="17">
        <v>7.910782235487209</v>
      </c>
      <c r="M108" s="17">
        <v>1.5734265128684748</v>
      </c>
      <c r="N108" s="17">
        <v>16.509476679335144</v>
      </c>
      <c r="O108" s="6">
        <f t="shared" si="14"/>
        <v>33.303362311284616</v>
      </c>
      <c r="P108" s="6">
        <v>1</v>
      </c>
      <c r="Q108" s="6">
        <v>3</v>
      </c>
      <c r="R108" s="5">
        <f t="shared" si="15"/>
        <v>10.698198198198199</v>
      </c>
      <c r="S108" s="6">
        <f t="shared" si="16"/>
        <v>52.2240990990991</v>
      </c>
      <c r="T108" s="5">
        <f t="shared" si="17"/>
        <v>44.69313063063063</v>
      </c>
      <c r="U108" s="5">
        <f t="shared" si="18"/>
        <v>0.4926801801801801</v>
      </c>
      <c r="V108" s="17">
        <f t="shared" si="19"/>
        <v>0.5144761320096977</v>
      </c>
      <c r="W108" s="17">
        <f t="shared" si="20"/>
        <v>0.5567836595922866</v>
      </c>
      <c r="X108" s="17">
        <f t="shared" si="21"/>
        <v>0.11074229398004469</v>
      </c>
      <c r="Y108" s="17">
        <f t="shared" si="22"/>
        <v>1.1619845635793316</v>
      </c>
      <c r="Z108" s="22">
        <f t="shared" si="23"/>
        <v>2.3439866491613612</v>
      </c>
      <c r="AA108" s="24">
        <v>0.7545701813279061</v>
      </c>
      <c r="AB108" s="25">
        <v>0.026460046384145057</v>
      </c>
      <c r="AC108" s="36">
        <v>-0.08763505402160865</v>
      </c>
      <c r="AD108" s="24">
        <v>-0.16051136363636365</v>
      </c>
      <c r="AE108" s="33">
        <v>-0.15095111474739212</v>
      </c>
      <c r="AF108" s="37">
        <v>1415.0437657691696</v>
      </c>
      <c r="AG108" s="39">
        <f t="shared" si="25"/>
        <v>0.09959485964028501</v>
      </c>
    </row>
    <row r="109" spans="1:33" s="10" customFormat="1" ht="12">
      <c r="A109" s="1">
        <v>23062</v>
      </c>
      <c r="B109" s="2" t="s">
        <v>165</v>
      </c>
      <c r="C109" s="6">
        <v>24959</v>
      </c>
      <c r="D109" s="2">
        <v>27</v>
      </c>
      <c r="E109" s="6">
        <v>1480</v>
      </c>
      <c r="F109" s="5">
        <v>223</v>
      </c>
      <c r="G109" s="5">
        <v>1179</v>
      </c>
      <c r="H109" s="5">
        <v>22667</v>
      </c>
      <c r="I109" s="5">
        <f t="shared" si="13"/>
        <v>1.0817741095396451</v>
      </c>
      <c r="J109" s="6">
        <v>9</v>
      </c>
      <c r="K109" s="17">
        <v>7.309676883593785</v>
      </c>
      <c r="L109" s="17">
        <v>19.77695558871802</v>
      </c>
      <c r="M109" s="17">
        <v>9.44055907721085</v>
      </c>
      <c r="N109" s="17">
        <v>0</v>
      </c>
      <c r="O109" s="6">
        <f t="shared" si="14"/>
        <v>36.527191549522655</v>
      </c>
      <c r="P109" s="6">
        <v>1</v>
      </c>
      <c r="Q109" s="6">
        <v>3</v>
      </c>
      <c r="R109" s="5">
        <f t="shared" si="15"/>
        <v>8.934652830642253</v>
      </c>
      <c r="S109" s="6">
        <f t="shared" si="16"/>
        <v>59.29724748587684</v>
      </c>
      <c r="T109" s="5">
        <f t="shared" si="17"/>
        <v>47.23746944989783</v>
      </c>
      <c r="U109" s="5">
        <f t="shared" si="18"/>
        <v>0.3605913698465484</v>
      </c>
      <c r="V109" s="17">
        <f t="shared" si="19"/>
        <v>0.29286737784341466</v>
      </c>
      <c r="W109" s="17">
        <f t="shared" si="20"/>
        <v>0.7923777230144645</v>
      </c>
      <c r="X109" s="17">
        <f t="shared" si="21"/>
        <v>0.3782426810854141</v>
      </c>
      <c r="Y109" s="17">
        <f t="shared" si="22"/>
        <v>0</v>
      </c>
      <c r="Z109" s="22">
        <f t="shared" si="23"/>
        <v>1.4634877819432932</v>
      </c>
      <c r="AA109" s="24">
        <v>0.6261781889298367</v>
      </c>
      <c r="AB109" s="25">
        <v>0.030203552965084472</v>
      </c>
      <c r="AC109" s="36">
        <v>-0.07524752475247524</v>
      </c>
      <c r="AD109" s="24">
        <v>-0.10164512338425381</v>
      </c>
      <c r="AE109" s="33">
        <v>-0.14552919708029197</v>
      </c>
      <c r="AF109" s="37">
        <v>8820.170350857466</v>
      </c>
      <c r="AG109" s="39">
        <f t="shared" si="25"/>
        <v>0.3533863676772894</v>
      </c>
    </row>
    <row r="110" spans="1:33" s="10" customFormat="1" ht="12">
      <c r="A110" s="1">
        <v>23064</v>
      </c>
      <c r="B110" s="2" t="s">
        <v>166</v>
      </c>
      <c r="C110" s="6">
        <v>4424</v>
      </c>
      <c r="D110" s="2">
        <v>15</v>
      </c>
      <c r="E110" s="6">
        <v>305</v>
      </c>
      <c r="F110" s="5">
        <v>51</v>
      </c>
      <c r="G110" s="5">
        <v>242</v>
      </c>
      <c r="H110" s="5">
        <v>21200</v>
      </c>
      <c r="I110" s="5">
        <f t="shared" si="13"/>
        <v>3.390596745027125</v>
      </c>
      <c r="J110" s="6">
        <v>7</v>
      </c>
      <c r="K110" s="17">
        <v>0</v>
      </c>
      <c r="L110" s="17">
        <v>0</v>
      </c>
      <c r="M110" s="17">
        <v>0</v>
      </c>
      <c r="N110" s="17">
        <v>0</v>
      </c>
      <c r="O110" s="6">
        <f t="shared" si="14"/>
        <v>0</v>
      </c>
      <c r="P110" s="6">
        <v>1</v>
      </c>
      <c r="Q110" s="6">
        <v>3</v>
      </c>
      <c r="R110" s="5">
        <f t="shared" si="15"/>
        <v>11.528028933092225</v>
      </c>
      <c r="S110" s="6">
        <f t="shared" si="16"/>
        <v>68.94213381555153</v>
      </c>
      <c r="T110" s="5">
        <f t="shared" si="17"/>
        <v>54.701627486437616</v>
      </c>
      <c r="U110" s="5">
        <f t="shared" si="18"/>
        <v>1.5822784810126582</v>
      </c>
      <c r="V110" s="17">
        <f t="shared" si="19"/>
        <v>0</v>
      </c>
      <c r="W110" s="17">
        <f t="shared" si="20"/>
        <v>0</v>
      </c>
      <c r="X110" s="17">
        <f t="shared" si="21"/>
        <v>0</v>
      </c>
      <c r="Y110" s="17">
        <f t="shared" si="22"/>
        <v>0</v>
      </c>
      <c r="Z110" s="22">
        <f t="shared" si="23"/>
        <v>0</v>
      </c>
      <c r="AA110" s="24">
        <v>0.7346831594384421</v>
      </c>
      <c r="AB110" s="25">
        <v>0.02553355924142441</v>
      </c>
      <c r="AC110" s="36">
        <v>-0.10726643598615918</v>
      </c>
      <c r="AD110" s="24">
        <v>-0.15881147540983606</v>
      </c>
      <c r="AE110" s="33">
        <v>-0.2011173184357542</v>
      </c>
      <c r="AF110" s="37">
        <v>152.13493007359367</v>
      </c>
      <c r="AG110" s="39">
        <f t="shared" si="25"/>
        <v>0.0343885465808304</v>
      </c>
    </row>
    <row r="111" spans="1:33" s="10" customFormat="1" ht="12">
      <c r="A111" s="1">
        <v>23077</v>
      </c>
      <c r="B111" s="2" t="s">
        <v>388</v>
      </c>
      <c r="C111" s="6">
        <v>33512</v>
      </c>
      <c r="D111" s="2">
        <v>57</v>
      </c>
      <c r="E111" s="6">
        <v>1829</v>
      </c>
      <c r="F111" s="5">
        <v>284</v>
      </c>
      <c r="G111" s="5">
        <v>1922</v>
      </c>
      <c r="H111" s="5">
        <v>18011</v>
      </c>
      <c r="I111" s="5">
        <f t="shared" si="13"/>
        <v>1.7008832656958701</v>
      </c>
      <c r="J111" s="6">
        <v>22</v>
      </c>
      <c r="K111" s="17">
        <v>1.8274192208984463</v>
      </c>
      <c r="L111" s="17">
        <v>79.10782235487208</v>
      </c>
      <c r="M111" s="17">
        <v>28.321677231632545</v>
      </c>
      <c r="N111" s="17">
        <v>44.02527114489372</v>
      </c>
      <c r="O111" s="6">
        <f t="shared" si="14"/>
        <v>153.2821899522968</v>
      </c>
      <c r="P111" s="6">
        <v>1</v>
      </c>
      <c r="Q111" s="6">
        <v>3</v>
      </c>
      <c r="R111" s="5">
        <f t="shared" si="15"/>
        <v>8.474576271186441</v>
      </c>
      <c r="S111" s="6">
        <f t="shared" si="16"/>
        <v>54.57746478873239</v>
      </c>
      <c r="T111" s="5">
        <f t="shared" si="17"/>
        <v>57.352590116973026</v>
      </c>
      <c r="U111" s="5">
        <f t="shared" si="18"/>
        <v>0.6564812604440201</v>
      </c>
      <c r="V111" s="17">
        <f t="shared" si="19"/>
        <v>0.0545302942497746</v>
      </c>
      <c r="W111" s="17">
        <f t="shared" si="20"/>
        <v>2.3605819513867297</v>
      </c>
      <c r="X111" s="17">
        <f t="shared" si="21"/>
        <v>0.84512047122322</v>
      </c>
      <c r="Y111" s="17">
        <f t="shared" si="22"/>
        <v>1.3137166132995262</v>
      </c>
      <c r="Z111" s="22">
        <f t="shared" si="23"/>
        <v>4.573949330159251</v>
      </c>
      <c r="AA111" s="24">
        <v>0.6755144751591392</v>
      </c>
      <c r="AB111" s="25">
        <v>0.05163016301630163</v>
      </c>
      <c r="AC111" s="36">
        <v>0.08747300215982722</v>
      </c>
      <c r="AD111" s="24">
        <v>-0.07991681521093286</v>
      </c>
      <c r="AE111" s="33">
        <v>-0.08414210666904105</v>
      </c>
      <c r="AF111" s="37">
        <v>11146.79085267623</v>
      </c>
      <c r="AG111" s="39">
        <f t="shared" si="25"/>
        <v>0.33262087767594384</v>
      </c>
    </row>
    <row r="112" spans="1:33" s="10" customFormat="1" ht="12">
      <c r="A112" s="1">
        <v>23081</v>
      </c>
      <c r="B112" s="2" t="s">
        <v>167</v>
      </c>
      <c r="C112" s="6">
        <v>11924</v>
      </c>
      <c r="D112" s="2">
        <v>146</v>
      </c>
      <c r="E112" s="6">
        <v>637</v>
      </c>
      <c r="F112" s="5">
        <v>92</v>
      </c>
      <c r="G112" s="5">
        <v>664</v>
      </c>
      <c r="H112" s="5">
        <v>21591</v>
      </c>
      <c r="I112" s="5">
        <f t="shared" si="13"/>
        <v>12.244213351224422</v>
      </c>
      <c r="J112" s="6">
        <v>64</v>
      </c>
      <c r="K112" s="17">
        <v>0</v>
      </c>
      <c r="L112" s="17">
        <v>0</v>
      </c>
      <c r="M112" s="17">
        <v>3.1468530257369496</v>
      </c>
      <c r="N112" s="17">
        <v>9.171931488519524</v>
      </c>
      <c r="O112" s="6">
        <f t="shared" si="14"/>
        <v>12.318784514256475</v>
      </c>
      <c r="P112" s="6">
        <v>1</v>
      </c>
      <c r="Q112" s="6">
        <v>3</v>
      </c>
      <c r="R112" s="5">
        <f t="shared" si="15"/>
        <v>7.715531700771553</v>
      </c>
      <c r="S112" s="6">
        <f t="shared" si="16"/>
        <v>53.421670580342166</v>
      </c>
      <c r="T112" s="5">
        <f t="shared" si="17"/>
        <v>55.6860114055686</v>
      </c>
      <c r="U112" s="5">
        <f t="shared" si="18"/>
        <v>5.367326400536733</v>
      </c>
      <c r="V112" s="17">
        <f t="shared" si="19"/>
        <v>0</v>
      </c>
      <c r="W112" s="17">
        <f t="shared" si="20"/>
        <v>0</v>
      </c>
      <c r="X112" s="17">
        <f t="shared" si="21"/>
        <v>0.2639091769319817</v>
      </c>
      <c r="Y112" s="17">
        <f t="shared" si="22"/>
        <v>0.7691992190975784</v>
      </c>
      <c r="Z112" s="22">
        <f t="shared" si="23"/>
        <v>1.0331083960295602</v>
      </c>
      <c r="AA112" s="24">
        <v>0.7225531832151472</v>
      </c>
      <c r="AB112" s="25">
        <v>0.02887348353552859</v>
      </c>
      <c r="AC112" s="36">
        <v>-0.06990014265335236</v>
      </c>
      <c r="AD112" s="24">
        <v>-0.15832315832315833</v>
      </c>
      <c r="AE112" s="33">
        <v>-0.17191632603991344</v>
      </c>
      <c r="AF112" s="37">
        <v>1610.1826310994861</v>
      </c>
      <c r="AG112" s="39">
        <f t="shared" si="25"/>
        <v>0.1350371210247808</v>
      </c>
    </row>
    <row r="113" spans="1:33" s="10" customFormat="1" ht="12">
      <c r="A113" s="1">
        <v>23086</v>
      </c>
      <c r="B113" s="2" t="s">
        <v>168</v>
      </c>
      <c r="C113" s="6">
        <v>15286</v>
      </c>
      <c r="D113" s="2">
        <v>11</v>
      </c>
      <c r="E113" s="6">
        <v>886</v>
      </c>
      <c r="F113" s="5">
        <v>142</v>
      </c>
      <c r="G113" s="5">
        <v>733</v>
      </c>
      <c r="H113" s="5">
        <v>21478</v>
      </c>
      <c r="I113" s="5">
        <f t="shared" si="13"/>
        <v>0.7196127175192988</v>
      </c>
      <c r="J113" s="6">
        <v>8</v>
      </c>
      <c r="K113" s="17">
        <v>0</v>
      </c>
      <c r="L113" s="17">
        <v>11.866173353230813</v>
      </c>
      <c r="M113" s="17">
        <v>0</v>
      </c>
      <c r="N113" s="17">
        <v>16.509476679335144</v>
      </c>
      <c r="O113" s="6">
        <f t="shared" si="14"/>
        <v>28.375650032565957</v>
      </c>
      <c r="P113" s="6">
        <v>1</v>
      </c>
      <c r="Q113" s="6">
        <v>3</v>
      </c>
      <c r="R113" s="5">
        <f t="shared" si="15"/>
        <v>9.289545989794583</v>
      </c>
      <c r="S113" s="6">
        <f t="shared" si="16"/>
        <v>57.961533429281694</v>
      </c>
      <c r="T113" s="5">
        <f t="shared" si="17"/>
        <v>47.952374721967814</v>
      </c>
      <c r="U113" s="5">
        <f t="shared" si="18"/>
        <v>0.523354703650399</v>
      </c>
      <c r="V113" s="17">
        <f t="shared" si="19"/>
        <v>0</v>
      </c>
      <c r="W113" s="17">
        <f t="shared" si="20"/>
        <v>0.7762772048430469</v>
      </c>
      <c r="X113" s="17">
        <f t="shared" si="21"/>
        <v>0</v>
      </c>
      <c r="Y113" s="17">
        <f t="shared" si="22"/>
        <v>1.0800390343670774</v>
      </c>
      <c r="Z113" s="22">
        <f t="shared" si="23"/>
        <v>1.8563162392101242</v>
      </c>
      <c r="AA113" s="24">
        <v>0.7261388450365097</v>
      </c>
      <c r="AB113" s="25">
        <v>0.029872741773293104</v>
      </c>
      <c r="AC113" s="36">
        <v>-0.10433070866141732</v>
      </c>
      <c r="AD113" s="24">
        <v>-0.24104046242774566</v>
      </c>
      <c r="AE113" s="33">
        <v>-0.23510409188801148</v>
      </c>
      <c r="AF113" s="37">
        <v>1464.5676257629298</v>
      </c>
      <c r="AG113" s="39">
        <f t="shared" si="25"/>
        <v>0.09581104446964084</v>
      </c>
    </row>
    <row r="114" spans="1:33" s="10" customFormat="1" ht="12">
      <c r="A114" s="1">
        <v>23088</v>
      </c>
      <c r="B114" s="2" t="s">
        <v>389</v>
      </c>
      <c r="C114" s="6">
        <v>43017</v>
      </c>
      <c r="D114" s="2">
        <v>205</v>
      </c>
      <c r="E114" s="6">
        <v>2072</v>
      </c>
      <c r="F114" s="5">
        <v>352</v>
      </c>
      <c r="G114" s="5">
        <v>2351</v>
      </c>
      <c r="H114" s="5">
        <v>17286</v>
      </c>
      <c r="I114" s="5">
        <f t="shared" si="13"/>
        <v>4.765557802729154</v>
      </c>
      <c r="J114" s="6">
        <v>33</v>
      </c>
      <c r="K114" s="17">
        <v>18.274192208984463</v>
      </c>
      <c r="L114" s="17">
        <v>55.37547564841046</v>
      </c>
      <c r="M114" s="17">
        <v>18.8811181544217</v>
      </c>
      <c r="N114" s="17">
        <v>75.20983820586011</v>
      </c>
      <c r="O114" s="6">
        <f t="shared" si="14"/>
        <v>167.74062421767673</v>
      </c>
      <c r="P114" s="6">
        <v>1</v>
      </c>
      <c r="Q114" s="6">
        <v>3</v>
      </c>
      <c r="R114" s="5">
        <f t="shared" si="15"/>
        <v>8.182811446637377</v>
      </c>
      <c r="S114" s="6">
        <f t="shared" si="16"/>
        <v>48.16700374270637</v>
      </c>
      <c r="T114" s="5">
        <f t="shared" si="17"/>
        <v>54.65281167910361</v>
      </c>
      <c r="U114" s="5">
        <f t="shared" si="18"/>
        <v>0.767138573122254</v>
      </c>
      <c r="V114" s="17">
        <f t="shared" si="19"/>
        <v>0.42481326473218645</v>
      </c>
      <c r="W114" s="17">
        <f t="shared" si="20"/>
        <v>1.2872928295420523</v>
      </c>
      <c r="X114" s="17">
        <f t="shared" si="21"/>
        <v>0.4389222436344166</v>
      </c>
      <c r="Y114" s="17">
        <f t="shared" si="22"/>
        <v>1.7483747868484578</v>
      </c>
      <c r="Z114" s="22">
        <f t="shared" si="23"/>
        <v>3.8994031247571126</v>
      </c>
      <c r="AA114" s="24">
        <v>0.6713028115556485</v>
      </c>
      <c r="AB114" s="25">
        <v>0.06660952493546925</v>
      </c>
      <c r="AC114" s="36">
        <v>0.27307878202029967</v>
      </c>
      <c r="AD114" s="24">
        <v>0.09482758620689655</v>
      </c>
      <c r="AE114" s="33">
        <v>0.06228121353558926</v>
      </c>
      <c r="AF114" s="37">
        <v>19654.69362016121</v>
      </c>
      <c r="AG114" s="39">
        <f t="shared" si="25"/>
        <v>0.4569052611795618</v>
      </c>
    </row>
    <row r="115" spans="1:33" s="10" customFormat="1" ht="12">
      <c r="A115" s="1">
        <v>23094</v>
      </c>
      <c r="B115" s="2" t="s">
        <v>169</v>
      </c>
      <c r="C115" s="6">
        <v>33034</v>
      </c>
      <c r="D115" s="2">
        <v>88</v>
      </c>
      <c r="E115" s="6">
        <v>1695</v>
      </c>
      <c r="F115" s="5">
        <v>243</v>
      </c>
      <c r="G115" s="5">
        <v>1911</v>
      </c>
      <c r="H115" s="5">
        <v>18492</v>
      </c>
      <c r="I115" s="5">
        <f t="shared" si="13"/>
        <v>2.6639220197372406</v>
      </c>
      <c r="J115" s="6">
        <v>19</v>
      </c>
      <c r="K115" s="17">
        <v>12.791934546289124</v>
      </c>
      <c r="L115" s="17">
        <v>237.32346706461627</v>
      </c>
      <c r="M115" s="17">
        <v>4.720279538605425</v>
      </c>
      <c r="N115" s="17">
        <v>33.01895335867029</v>
      </c>
      <c r="O115" s="6">
        <f t="shared" si="14"/>
        <v>287.8546345081811</v>
      </c>
      <c r="P115" s="6">
        <v>1</v>
      </c>
      <c r="Q115" s="6">
        <v>3</v>
      </c>
      <c r="R115" s="5">
        <f t="shared" si="15"/>
        <v>7.356057395410789</v>
      </c>
      <c r="S115" s="6">
        <f t="shared" si="16"/>
        <v>51.31077072107525</v>
      </c>
      <c r="T115" s="5">
        <f t="shared" si="17"/>
        <v>57.84948840588484</v>
      </c>
      <c r="U115" s="5">
        <f t="shared" si="18"/>
        <v>0.575164981534177</v>
      </c>
      <c r="V115" s="17">
        <f t="shared" si="19"/>
        <v>0.3872354103738307</v>
      </c>
      <c r="W115" s="17">
        <f t="shared" si="20"/>
        <v>7.184218292202466</v>
      </c>
      <c r="X115" s="17">
        <f t="shared" si="21"/>
        <v>0.14289155229779696</v>
      </c>
      <c r="Y115" s="17">
        <f t="shared" si="22"/>
        <v>0.999544510464076</v>
      </c>
      <c r="Z115" s="22">
        <f t="shared" si="23"/>
        <v>8.71388976533817</v>
      </c>
      <c r="AA115" s="24">
        <v>0.6222097769555655</v>
      </c>
      <c r="AB115" s="25">
        <v>0.049282501068080714</v>
      </c>
      <c r="AC115" s="36">
        <v>0.18597914252607184</v>
      </c>
      <c r="AD115" s="24">
        <v>-0.03878291029481318</v>
      </c>
      <c r="AE115" s="33">
        <v>-0.07017543859649122</v>
      </c>
      <c r="AF115" s="37">
        <v>15439.871096542258</v>
      </c>
      <c r="AG115" s="39">
        <f t="shared" si="25"/>
        <v>0.46739332495435787</v>
      </c>
    </row>
    <row r="116" spans="1:33" s="10" customFormat="1" ht="12">
      <c r="A116" s="1">
        <v>23096</v>
      </c>
      <c r="B116" s="2" t="s">
        <v>170</v>
      </c>
      <c r="C116" s="6">
        <v>23068</v>
      </c>
      <c r="D116" s="2">
        <v>13</v>
      </c>
      <c r="E116" s="6">
        <v>1275</v>
      </c>
      <c r="F116" s="5">
        <v>199</v>
      </c>
      <c r="G116" s="5">
        <v>763</v>
      </c>
      <c r="H116" s="5">
        <v>23289</v>
      </c>
      <c r="I116" s="5">
        <f t="shared" si="13"/>
        <v>0.5635512398127276</v>
      </c>
      <c r="J116" s="6">
        <v>4</v>
      </c>
      <c r="K116" s="17">
        <v>0</v>
      </c>
      <c r="L116" s="17">
        <v>3.9553911177436043</v>
      </c>
      <c r="M116" s="17">
        <v>1.5734265128684748</v>
      </c>
      <c r="N116" s="17">
        <v>9.171931488519524</v>
      </c>
      <c r="O116" s="6">
        <f t="shared" si="14"/>
        <v>14.700749119131604</v>
      </c>
      <c r="P116" s="6">
        <v>1</v>
      </c>
      <c r="Q116" s="6">
        <v>3</v>
      </c>
      <c r="R116" s="5">
        <f t="shared" si="15"/>
        <v>8.626668978671754</v>
      </c>
      <c r="S116" s="6">
        <f t="shared" si="16"/>
        <v>55.27137159701751</v>
      </c>
      <c r="T116" s="5">
        <f t="shared" si="17"/>
        <v>33.07612276747009</v>
      </c>
      <c r="U116" s="5">
        <f t="shared" si="18"/>
        <v>0.17340038148083925</v>
      </c>
      <c r="V116" s="17">
        <f t="shared" si="19"/>
        <v>0</v>
      </c>
      <c r="W116" s="17">
        <f t="shared" si="20"/>
        <v>0.17146658218066604</v>
      </c>
      <c r="X116" s="17">
        <f t="shared" si="21"/>
        <v>0.06820818939086505</v>
      </c>
      <c r="Y116" s="17">
        <f t="shared" si="22"/>
        <v>0.39760410475635183</v>
      </c>
      <c r="Z116" s="22">
        <f t="shared" si="23"/>
        <v>0.637278876327883</v>
      </c>
      <c r="AA116" s="24">
        <v>0.7291548147831735</v>
      </c>
      <c r="AB116" s="25">
        <v>0.02972522506661033</v>
      </c>
      <c r="AC116" s="36">
        <v>-0.1447721179624665</v>
      </c>
      <c r="AD116" s="24">
        <v>-0.2551059001512859</v>
      </c>
      <c r="AE116" s="33">
        <v>-0.22202591283863368</v>
      </c>
      <c r="AF116" s="37">
        <v>1479.2780761109534</v>
      </c>
      <c r="AG116" s="39">
        <f t="shared" si="25"/>
        <v>0.06412684567847032</v>
      </c>
    </row>
    <row r="117" spans="1:33" s="10" customFormat="1" ht="12">
      <c r="A117" s="1">
        <v>23097</v>
      </c>
      <c r="B117" s="2" t="s">
        <v>171</v>
      </c>
      <c r="C117" s="6">
        <v>11494</v>
      </c>
      <c r="D117" s="2">
        <v>10</v>
      </c>
      <c r="E117" s="6">
        <v>585</v>
      </c>
      <c r="F117" s="5">
        <v>119</v>
      </c>
      <c r="G117" s="5">
        <v>531</v>
      </c>
      <c r="H117" s="5">
        <v>20700</v>
      </c>
      <c r="I117" s="5">
        <f t="shared" si="13"/>
        <v>0.8700191404210892</v>
      </c>
      <c r="J117" s="6">
        <v>0</v>
      </c>
      <c r="K117" s="17">
        <v>0</v>
      </c>
      <c r="L117" s="17">
        <v>0</v>
      </c>
      <c r="M117" s="17">
        <v>0</v>
      </c>
      <c r="N117" s="17">
        <v>0</v>
      </c>
      <c r="O117" s="6">
        <f t="shared" si="14"/>
        <v>0</v>
      </c>
      <c r="P117" s="6">
        <v>1</v>
      </c>
      <c r="Q117" s="6">
        <v>3</v>
      </c>
      <c r="R117" s="5">
        <f t="shared" si="15"/>
        <v>10.353227771010962</v>
      </c>
      <c r="S117" s="6">
        <f t="shared" si="16"/>
        <v>50.89611971463373</v>
      </c>
      <c r="T117" s="5">
        <f t="shared" si="17"/>
        <v>46.19801635635984</v>
      </c>
      <c r="U117" s="5">
        <f t="shared" si="18"/>
        <v>0</v>
      </c>
      <c r="V117" s="17">
        <f t="shared" si="19"/>
        <v>0</v>
      </c>
      <c r="W117" s="17">
        <f t="shared" si="20"/>
        <v>0</v>
      </c>
      <c r="X117" s="17">
        <f t="shared" si="21"/>
        <v>0</v>
      </c>
      <c r="Y117" s="17">
        <f t="shared" si="22"/>
        <v>0</v>
      </c>
      <c r="Z117" s="22">
        <f t="shared" si="23"/>
        <v>0</v>
      </c>
      <c r="AA117" s="24">
        <v>0.7178308464249807</v>
      </c>
      <c r="AB117" s="25">
        <v>0.03321996268216065</v>
      </c>
      <c r="AC117" s="36">
        <v>-0.04597701149425287</v>
      </c>
      <c r="AD117" s="24">
        <v>-0.20465299684542587</v>
      </c>
      <c r="AE117" s="33">
        <v>-0.2108534544585226</v>
      </c>
      <c r="AF117" s="37">
        <v>914.2347528298421</v>
      </c>
      <c r="AG117" s="39">
        <f t="shared" si="25"/>
        <v>0.07954017338001063</v>
      </c>
    </row>
    <row r="118" spans="1:33" s="10" customFormat="1" ht="12">
      <c r="A118" s="1">
        <v>23098</v>
      </c>
      <c r="B118" s="2" t="s">
        <v>172</v>
      </c>
      <c r="C118" s="6">
        <v>5372</v>
      </c>
      <c r="D118" s="2">
        <v>20</v>
      </c>
      <c r="E118" s="6">
        <v>336</v>
      </c>
      <c r="F118" s="5">
        <v>49</v>
      </c>
      <c r="G118" s="5">
        <v>409</v>
      </c>
      <c r="H118" s="5">
        <v>16571</v>
      </c>
      <c r="I118" s="5">
        <f t="shared" si="13"/>
        <v>3.7230081906180197</v>
      </c>
      <c r="J118" s="6">
        <v>3</v>
      </c>
      <c r="K118" s="17">
        <v>1.8274192208984463</v>
      </c>
      <c r="L118" s="17">
        <v>7.910782235487209</v>
      </c>
      <c r="M118" s="17">
        <v>1.5734265128684748</v>
      </c>
      <c r="N118" s="17">
        <v>3.66877259540781</v>
      </c>
      <c r="O118" s="6">
        <f t="shared" si="14"/>
        <v>14.980400564661938</v>
      </c>
      <c r="P118" s="6">
        <v>1</v>
      </c>
      <c r="Q118" s="6">
        <v>3</v>
      </c>
      <c r="R118" s="5">
        <f t="shared" si="15"/>
        <v>9.121370067014148</v>
      </c>
      <c r="S118" s="6">
        <f t="shared" si="16"/>
        <v>62.54653760238273</v>
      </c>
      <c r="T118" s="5">
        <f t="shared" si="17"/>
        <v>76.1355174981385</v>
      </c>
      <c r="U118" s="5">
        <f t="shared" si="18"/>
        <v>0.5584512285927029</v>
      </c>
      <c r="V118" s="17">
        <f t="shared" si="19"/>
        <v>0.34017483635488577</v>
      </c>
      <c r="W118" s="17">
        <f t="shared" si="20"/>
        <v>1.4725953528457203</v>
      </c>
      <c r="X118" s="17">
        <f t="shared" si="21"/>
        <v>0.292893989737244</v>
      </c>
      <c r="Y118" s="17">
        <f t="shared" si="22"/>
        <v>0.6829435211109103</v>
      </c>
      <c r="Z118" s="22">
        <f t="shared" si="23"/>
        <v>2.78860770004876</v>
      </c>
      <c r="AA118" s="24">
        <v>0.653684347823331</v>
      </c>
      <c r="AB118" s="25">
        <v>0.06652070494107472</v>
      </c>
      <c r="AC118" s="36">
        <v>0.06920415224913495</v>
      </c>
      <c r="AD118" s="24">
        <v>-0.04113614103819784</v>
      </c>
      <c r="AE118" s="33">
        <v>-0.07222222222222222</v>
      </c>
      <c r="AF118" s="37">
        <v>2392.1114432426525</v>
      </c>
      <c r="AG118" s="39">
        <f t="shared" si="25"/>
        <v>0.4452925248031743</v>
      </c>
    </row>
    <row r="119" spans="1:33" s="10" customFormat="1" ht="12">
      <c r="A119" s="1">
        <v>23099</v>
      </c>
      <c r="B119" s="2" t="s">
        <v>173</v>
      </c>
      <c r="C119" s="6">
        <v>13713</v>
      </c>
      <c r="D119" s="2">
        <v>22</v>
      </c>
      <c r="E119" s="6">
        <v>794</v>
      </c>
      <c r="F119" s="5">
        <v>89</v>
      </c>
      <c r="G119" s="5">
        <v>835</v>
      </c>
      <c r="H119" s="5">
        <v>20522</v>
      </c>
      <c r="I119" s="5">
        <f t="shared" si="13"/>
        <v>1.6043170713921098</v>
      </c>
      <c r="J119" s="6">
        <v>6</v>
      </c>
      <c r="K119" s="17">
        <v>10.964515325390678</v>
      </c>
      <c r="L119" s="17">
        <v>87.01860459035929</v>
      </c>
      <c r="M119" s="17">
        <v>0</v>
      </c>
      <c r="N119" s="17">
        <v>3.66877259540781</v>
      </c>
      <c r="O119" s="6">
        <f t="shared" si="14"/>
        <v>101.65189251115778</v>
      </c>
      <c r="P119" s="6">
        <v>1</v>
      </c>
      <c r="Q119" s="6">
        <v>3</v>
      </c>
      <c r="R119" s="5">
        <f t="shared" si="15"/>
        <v>6.490191788813535</v>
      </c>
      <c r="S119" s="6">
        <f t="shared" si="16"/>
        <v>57.90126157660614</v>
      </c>
      <c r="T119" s="5">
        <f t="shared" si="17"/>
        <v>60.891125209655065</v>
      </c>
      <c r="U119" s="5">
        <f t="shared" si="18"/>
        <v>0.4375410194705754</v>
      </c>
      <c r="V119" s="17">
        <f t="shared" si="19"/>
        <v>0.7995708689120308</v>
      </c>
      <c r="W119" s="17">
        <f t="shared" si="20"/>
        <v>6.3457014942287815</v>
      </c>
      <c r="X119" s="17">
        <f t="shared" si="21"/>
        <v>0</v>
      </c>
      <c r="Y119" s="17">
        <f t="shared" si="22"/>
        <v>0.2675397502667403</v>
      </c>
      <c r="Z119" s="22">
        <f t="shared" si="23"/>
        <v>7.412812113407553</v>
      </c>
      <c r="AA119" s="24">
        <v>0.5141904857676861</v>
      </c>
      <c r="AB119" s="25">
        <v>0.03958036703053315</v>
      </c>
      <c r="AC119" s="36">
        <v>0.12317073170731707</v>
      </c>
      <c r="AD119" s="24">
        <v>-0.046875</v>
      </c>
      <c r="AE119" s="33">
        <v>-0.06587335316617085</v>
      </c>
      <c r="AF119" s="37">
        <v>8070.6061604046345</v>
      </c>
      <c r="AG119" s="39">
        <f t="shared" si="25"/>
        <v>0.5885368745281583</v>
      </c>
    </row>
    <row r="120" spans="1:33" s="10" customFormat="1" ht="12">
      <c r="A120" s="1">
        <v>23100</v>
      </c>
      <c r="B120" s="2" t="s">
        <v>174</v>
      </c>
      <c r="C120" s="6">
        <v>4752</v>
      </c>
      <c r="D120" s="2">
        <v>1</v>
      </c>
      <c r="E120" s="6">
        <v>265</v>
      </c>
      <c r="F120" s="5">
        <v>50</v>
      </c>
      <c r="G120" s="5">
        <v>346</v>
      </c>
      <c r="H120" s="5">
        <v>20634</v>
      </c>
      <c r="I120" s="5">
        <f t="shared" si="13"/>
        <v>0.21043771043771042</v>
      </c>
      <c r="J120" s="6">
        <v>0</v>
      </c>
      <c r="K120" s="17">
        <v>0</v>
      </c>
      <c r="L120" s="17">
        <v>19.77695558871802</v>
      </c>
      <c r="M120" s="17">
        <v>0</v>
      </c>
      <c r="N120" s="17">
        <v>0</v>
      </c>
      <c r="O120" s="6">
        <f t="shared" si="14"/>
        <v>19.77695558871802</v>
      </c>
      <c r="P120" s="6">
        <v>1</v>
      </c>
      <c r="Q120" s="6">
        <v>3</v>
      </c>
      <c r="R120" s="5">
        <f t="shared" si="15"/>
        <v>10.521885521885523</v>
      </c>
      <c r="S120" s="6">
        <f t="shared" si="16"/>
        <v>55.76599326599327</v>
      </c>
      <c r="T120" s="5">
        <f t="shared" si="17"/>
        <v>72.8114478114478</v>
      </c>
      <c r="U120" s="5">
        <f t="shared" si="18"/>
        <v>0</v>
      </c>
      <c r="V120" s="17">
        <f t="shared" si="19"/>
        <v>0</v>
      </c>
      <c r="W120" s="17">
        <f t="shared" si="20"/>
        <v>4.161817253518103</v>
      </c>
      <c r="X120" s="17">
        <f t="shared" si="21"/>
        <v>0</v>
      </c>
      <c r="Y120" s="17">
        <f t="shared" si="22"/>
        <v>0</v>
      </c>
      <c r="Z120" s="22">
        <f t="shared" si="23"/>
        <v>4.161817253518103</v>
      </c>
      <c r="AA120" s="24">
        <v>0.6298592387274833</v>
      </c>
      <c r="AB120" s="25">
        <v>0.054894068980938</v>
      </c>
      <c r="AC120" s="36">
        <v>0.20557491289198607</v>
      </c>
      <c r="AD120" s="24">
        <v>-0.09783631232361242</v>
      </c>
      <c r="AE120" s="33">
        <v>-0.143107476635514</v>
      </c>
      <c r="AF120" s="37">
        <v>1314.2684590183794</v>
      </c>
      <c r="AG120" s="39">
        <f t="shared" si="25"/>
        <v>0.2765716454163256</v>
      </c>
    </row>
    <row r="121" spans="1:33" s="10" customFormat="1" ht="12">
      <c r="A121" s="1">
        <v>23101</v>
      </c>
      <c r="B121" s="2" t="s">
        <v>390</v>
      </c>
      <c r="C121" s="6">
        <v>18171</v>
      </c>
      <c r="D121" s="2">
        <v>56</v>
      </c>
      <c r="E121" s="6">
        <v>971</v>
      </c>
      <c r="F121" s="5">
        <v>125</v>
      </c>
      <c r="G121" s="5">
        <v>1006</v>
      </c>
      <c r="H121" s="5">
        <v>24641</v>
      </c>
      <c r="I121" s="5">
        <f t="shared" si="13"/>
        <v>3.0818336910461723</v>
      </c>
      <c r="J121" s="6">
        <v>24</v>
      </c>
      <c r="K121" s="17">
        <v>0</v>
      </c>
      <c r="L121" s="17">
        <v>23.732346706461627</v>
      </c>
      <c r="M121" s="17">
        <v>0</v>
      </c>
      <c r="N121" s="17">
        <v>53.19720263341324</v>
      </c>
      <c r="O121" s="6">
        <f t="shared" si="14"/>
        <v>76.92954933987487</v>
      </c>
      <c r="P121" s="6">
        <v>1</v>
      </c>
      <c r="Q121" s="6">
        <v>3</v>
      </c>
      <c r="R121" s="5">
        <f t="shared" si="15"/>
        <v>6.879093060370921</v>
      </c>
      <c r="S121" s="6">
        <f t="shared" si="16"/>
        <v>53.43679489296131</v>
      </c>
      <c r="T121" s="5">
        <f t="shared" si="17"/>
        <v>55.36294094986517</v>
      </c>
      <c r="U121" s="5">
        <f t="shared" si="18"/>
        <v>1.3207858675912167</v>
      </c>
      <c r="V121" s="17">
        <f t="shared" si="19"/>
        <v>0</v>
      </c>
      <c r="W121" s="17">
        <f t="shared" si="20"/>
        <v>1.3060561722778947</v>
      </c>
      <c r="X121" s="17">
        <f t="shared" si="21"/>
        <v>0</v>
      </c>
      <c r="Y121" s="17">
        <f t="shared" si="22"/>
        <v>2.9275880597332695</v>
      </c>
      <c r="Z121" s="22">
        <f t="shared" si="23"/>
        <v>4.233644232011165</v>
      </c>
      <c r="AA121" s="24">
        <v>0.621320985606244</v>
      </c>
      <c r="AB121" s="25">
        <v>0.04067989961213781</v>
      </c>
      <c r="AC121" s="36">
        <v>0.005338078291814947</v>
      </c>
      <c r="AD121" s="24">
        <v>-0.02866912151499211</v>
      </c>
      <c r="AE121" s="33">
        <v>-0.09624413145539906</v>
      </c>
      <c r="AF121" s="37">
        <v>6187.762181583057</v>
      </c>
      <c r="AG121" s="39">
        <f t="shared" si="25"/>
        <v>0.3405295350604291</v>
      </c>
    </row>
    <row r="122" spans="1:33" s="10" customFormat="1" ht="12">
      <c r="A122" s="1">
        <v>23102</v>
      </c>
      <c r="B122" s="2" t="s">
        <v>175</v>
      </c>
      <c r="C122" s="6">
        <v>16059</v>
      </c>
      <c r="D122" s="2">
        <v>34</v>
      </c>
      <c r="E122" s="6">
        <v>1064</v>
      </c>
      <c r="F122" s="5">
        <v>158</v>
      </c>
      <c r="G122" s="5">
        <v>978</v>
      </c>
      <c r="H122" s="5">
        <v>21005</v>
      </c>
      <c r="I122" s="5">
        <f t="shared" si="13"/>
        <v>2.117192851360608</v>
      </c>
      <c r="J122" s="6">
        <v>19</v>
      </c>
      <c r="K122" s="17">
        <v>1.8274192208984463</v>
      </c>
      <c r="L122" s="17">
        <v>87.01860459035929</v>
      </c>
      <c r="M122" s="17">
        <v>15.734265128684747</v>
      </c>
      <c r="N122" s="17">
        <v>29.35018076326248</v>
      </c>
      <c r="O122" s="6">
        <f t="shared" si="14"/>
        <v>133.93046970320495</v>
      </c>
      <c r="P122" s="6">
        <v>1</v>
      </c>
      <c r="Q122" s="6">
        <v>3</v>
      </c>
      <c r="R122" s="5">
        <f t="shared" si="15"/>
        <v>9.838719721028706</v>
      </c>
      <c r="S122" s="6">
        <f t="shared" si="16"/>
        <v>66.25568217199078</v>
      </c>
      <c r="T122" s="5">
        <f t="shared" si="17"/>
        <v>60.900429665608065</v>
      </c>
      <c r="U122" s="5">
        <f t="shared" si="18"/>
        <v>1.1831371816426925</v>
      </c>
      <c r="V122" s="17">
        <f t="shared" si="19"/>
        <v>0.11379408561544595</v>
      </c>
      <c r="W122" s="17">
        <f t="shared" si="20"/>
        <v>5.418681399237766</v>
      </c>
      <c r="X122" s="17">
        <f t="shared" si="21"/>
        <v>0.9797786368195248</v>
      </c>
      <c r="Y122" s="17">
        <f t="shared" si="22"/>
        <v>1.8276468499447338</v>
      </c>
      <c r="Z122" s="22">
        <f t="shared" si="23"/>
        <v>8.33990097161747</v>
      </c>
      <c r="AA122" s="24">
        <v>0.6712084953047602</v>
      </c>
      <c r="AB122" s="25">
        <v>0.05365321504562011</v>
      </c>
      <c r="AC122" s="36">
        <v>0.06333333333333334</v>
      </c>
      <c r="AD122" s="24">
        <v>-0.04165289256198347</v>
      </c>
      <c r="AE122" s="33">
        <v>-0.08552380952380953</v>
      </c>
      <c r="AF122" s="37">
        <v>4997.050442448852</v>
      </c>
      <c r="AG122" s="39">
        <f t="shared" si="25"/>
        <v>0.31116821984238446</v>
      </c>
    </row>
    <row r="123" spans="1:33" s="10" customFormat="1" ht="12">
      <c r="A123" s="1">
        <v>23103</v>
      </c>
      <c r="B123" s="2" t="s">
        <v>176</v>
      </c>
      <c r="C123" s="6">
        <v>14095</v>
      </c>
      <c r="D123" s="2">
        <v>27</v>
      </c>
      <c r="E123" s="6">
        <v>825</v>
      </c>
      <c r="F123" s="5">
        <v>113</v>
      </c>
      <c r="G123" s="5">
        <v>814</v>
      </c>
      <c r="H123" s="5">
        <v>21661</v>
      </c>
      <c r="I123" s="5">
        <f t="shared" si="13"/>
        <v>1.9155728981908478</v>
      </c>
      <c r="J123" s="6">
        <v>1</v>
      </c>
      <c r="K123" s="17">
        <v>5.482257662695339</v>
      </c>
      <c r="L123" s="17">
        <v>35.59852005969244</v>
      </c>
      <c r="M123" s="17">
        <v>1.5734265128684748</v>
      </c>
      <c r="N123" s="17">
        <v>9.171931488519524</v>
      </c>
      <c r="O123" s="6">
        <f t="shared" si="14"/>
        <v>51.82613572377578</v>
      </c>
      <c r="P123" s="6">
        <v>1</v>
      </c>
      <c r="Q123" s="6">
        <v>3</v>
      </c>
      <c r="R123" s="5">
        <f t="shared" si="15"/>
        <v>8.017027314650585</v>
      </c>
      <c r="S123" s="6">
        <f t="shared" si="16"/>
        <v>58.531394111387016</v>
      </c>
      <c r="T123" s="5">
        <f t="shared" si="17"/>
        <v>57.75097552323519</v>
      </c>
      <c r="U123" s="5">
        <f t="shared" si="18"/>
        <v>0.0709471443774388</v>
      </c>
      <c r="V123" s="17">
        <f t="shared" si="19"/>
        <v>0.3889505259095664</v>
      </c>
      <c r="W123" s="17">
        <f t="shared" si="20"/>
        <v>2.525613342298151</v>
      </c>
      <c r="X123" s="17">
        <f t="shared" si="21"/>
        <v>0.11163011797576977</v>
      </c>
      <c r="Y123" s="17">
        <f t="shared" si="22"/>
        <v>0.6507223475359719</v>
      </c>
      <c r="Z123" s="22">
        <f t="shared" si="23"/>
        <v>3.6769163337194595</v>
      </c>
      <c r="AA123" s="24">
        <v>0.5500483170954266</v>
      </c>
      <c r="AB123" s="25">
        <v>0.04088050314465409</v>
      </c>
      <c r="AC123" s="36">
        <v>0.010604453870625663</v>
      </c>
      <c r="AD123" s="24">
        <v>-0.0714765100671141</v>
      </c>
      <c r="AE123" s="33">
        <v>-0.06954732510288066</v>
      </c>
      <c r="AF123" s="37">
        <v>6462.580119454674</v>
      </c>
      <c r="AG123" s="39">
        <f t="shared" si="25"/>
        <v>0.4585016047857165</v>
      </c>
    </row>
    <row r="124" spans="1:33" s="10" customFormat="1" ht="12">
      <c r="A124" s="1">
        <v>23104</v>
      </c>
      <c r="B124" s="2" t="s">
        <v>177</v>
      </c>
      <c r="C124" s="6">
        <v>9033</v>
      </c>
      <c r="D124" s="2">
        <v>7</v>
      </c>
      <c r="E124" s="6">
        <v>559</v>
      </c>
      <c r="F124" s="5">
        <v>82</v>
      </c>
      <c r="G124" s="5">
        <v>402</v>
      </c>
      <c r="H124" s="5">
        <v>22294</v>
      </c>
      <c r="I124" s="5">
        <f t="shared" si="13"/>
        <v>0.7749363445145577</v>
      </c>
      <c r="J124" s="6">
        <v>14</v>
      </c>
      <c r="K124" s="17">
        <v>9.137096104492231</v>
      </c>
      <c r="L124" s="17">
        <v>0</v>
      </c>
      <c r="M124" s="17">
        <v>3.1468530257369496</v>
      </c>
      <c r="N124" s="17">
        <v>14.67509038163124</v>
      </c>
      <c r="O124" s="6">
        <f t="shared" si="14"/>
        <v>26.95903951186042</v>
      </c>
      <c r="P124" s="6">
        <v>1</v>
      </c>
      <c r="Q124" s="6">
        <v>3</v>
      </c>
      <c r="R124" s="5">
        <f t="shared" si="15"/>
        <v>9.077825750027676</v>
      </c>
      <c r="S124" s="6">
        <f t="shared" si="16"/>
        <v>61.88420236909111</v>
      </c>
      <c r="T124" s="5">
        <f t="shared" si="17"/>
        <v>44.503487213550315</v>
      </c>
      <c r="U124" s="5">
        <f t="shared" si="18"/>
        <v>1.5498726890291155</v>
      </c>
      <c r="V124" s="17">
        <f t="shared" si="19"/>
        <v>1.0115239792419166</v>
      </c>
      <c r="W124" s="17">
        <f t="shared" si="20"/>
        <v>0</v>
      </c>
      <c r="X124" s="17">
        <f t="shared" si="21"/>
        <v>0.34837296864130957</v>
      </c>
      <c r="Y124" s="17">
        <f t="shared" si="22"/>
        <v>1.6246086993945799</v>
      </c>
      <c r="Z124" s="22">
        <f t="shared" si="23"/>
        <v>2.984505647277806</v>
      </c>
      <c r="AA124" s="24">
        <v>0.713221260244602</v>
      </c>
      <c r="AB124" s="25">
        <v>0.030399260518233596</v>
      </c>
      <c r="AC124" s="36">
        <v>0.0052173913043478265</v>
      </c>
      <c r="AD124" s="24">
        <v>-0.21885521885521886</v>
      </c>
      <c r="AE124" s="33">
        <v>-0.2558972827709764</v>
      </c>
      <c r="AF124" s="37">
        <v>872.8869296306968</v>
      </c>
      <c r="AG124" s="39">
        <f t="shared" si="25"/>
        <v>0.09663311520322117</v>
      </c>
    </row>
    <row r="125" spans="1:33" s="10" customFormat="1" ht="12">
      <c r="A125" s="1">
        <v>23105</v>
      </c>
      <c r="B125" s="2" t="s">
        <v>178</v>
      </c>
      <c r="C125" s="6">
        <v>13079</v>
      </c>
      <c r="D125" s="2">
        <v>2</v>
      </c>
      <c r="E125" s="6">
        <v>567</v>
      </c>
      <c r="F125" s="5">
        <v>104</v>
      </c>
      <c r="G125" s="5">
        <v>625</v>
      </c>
      <c r="H125" s="5">
        <v>20811</v>
      </c>
      <c r="I125" s="5">
        <f t="shared" si="13"/>
        <v>0.1529168896704641</v>
      </c>
      <c r="J125" s="6">
        <v>1</v>
      </c>
      <c r="K125" s="17">
        <v>0</v>
      </c>
      <c r="L125" s="17">
        <v>0</v>
      </c>
      <c r="M125" s="17">
        <v>0</v>
      </c>
      <c r="N125" s="17">
        <v>0</v>
      </c>
      <c r="O125" s="6">
        <f t="shared" si="14"/>
        <v>0</v>
      </c>
      <c r="P125" s="6">
        <v>1</v>
      </c>
      <c r="Q125" s="6">
        <v>3</v>
      </c>
      <c r="R125" s="5">
        <f t="shared" si="15"/>
        <v>7.951678262864133</v>
      </c>
      <c r="S125" s="6">
        <f t="shared" si="16"/>
        <v>43.351938221576575</v>
      </c>
      <c r="T125" s="5">
        <f t="shared" si="17"/>
        <v>47.786528022020036</v>
      </c>
      <c r="U125" s="5">
        <f t="shared" si="18"/>
        <v>0.07645844483523205</v>
      </c>
      <c r="V125" s="17">
        <f t="shared" si="19"/>
        <v>0</v>
      </c>
      <c r="W125" s="17">
        <f t="shared" si="20"/>
        <v>0</v>
      </c>
      <c r="X125" s="17">
        <f t="shared" si="21"/>
        <v>0</v>
      </c>
      <c r="Y125" s="17">
        <f t="shared" si="22"/>
        <v>0</v>
      </c>
      <c r="Z125" s="22">
        <f t="shared" si="23"/>
        <v>0</v>
      </c>
      <c r="AA125" s="24">
        <v>0.7135983508616713</v>
      </c>
      <c r="AB125" s="25">
        <v>0.0329646430124899</v>
      </c>
      <c r="AC125" s="36">
        <v>-0.21103117505995203</v>
      </c>
      <c r="AD125" s="24">
        <v>-0.20900439238653</v>
      </c>
      <c r="AE125" s="33">
        <v>-0.18110749185667752</v>
      </c>
      <c r="AF125" s="37">
        <v>1268.5886216480453</v>
      </c>
      <c r="AG125" s="39">
        <f t="shared" si="25"/>
        <v>0.09699431314688013</v>
      </c>
    </row>
    <row r="126" spans="1:33" s="10" customFormat="1" ht="12">
      <c r="A126" s="1">
        <v>24001</v>
      </c>
      <c r="B126" s="2" t="s">
        <v>341</v>
      </c>
      <c r="C126" s="6">
        <v>29529</v>
      </c>
      <c r="D126" s="2">
        <v>15</v>
      </c>
      <c r="E126" s="6">
        <v>2038</v>
      </c>
      <c r="F126" s="5">
        <v>326</v>
      </c>
      <c r="G126" s="5">
        <v>1203</v>
      </c>
      <c r="H126" s="5">
        <v>20099</v>
      </c>
      <c r="I126" s="5">
        <f t="shared" si="13"/>
        <v>0.5079752108097125</v>
      </c>
      <c r="J126" s="6">
        <v>7</v>
      </c>
      <c r="K126" s="17">
        <v>18.274192208984463</v>
      </c>
      <c r="L126" s="17">
        <v>23.732346706461627</v>
      </c>
      <c r="M126" s="17">
        <v>1.5734265128684748</v>
      </c>
      <c r="N126" s="17">
        <v>18.34386297703905</v>
      </c>
      <c r="O126" s="6">
        <f t="shared" si="14"/>
        <v>61.9238284053536</v>
      </c>
      <c r="P126" s="6">
        <v>1</v>
      </c>
      <c r="Q126" s="6">
        <v>3</v>
      </c>
      <c r="R126" s="5">
        <f t="shared" si="15"/>
        <v>11.039994581597751</v>
      </c>
      <c r="S126" s="6">
        <f t="shared" si="16"/>
        <v>69.01689864201293</v>
      </c>
      <c r="T126" s="5">
        <f t="shared" si="17"/>
        <v>40.73961190693894</v>
      </c>
      <c r="U126" s="5">
        <f t="shared" si="18"/>
        <v>0.2370550983778658</v>
      </c>
      <c r="V126" s="17">
        <f t="shared" si="19"/>
        <v>0.6188557759824059</v>
      </c>
      <c r="W126" s="17">
        <f t="shared" si="20"/>
        <v>0.8036962547482687</v>
      </c>
      <c r="X126" s="17">
        <f t="shared" si="21"/>
        <v>0.05328411097119695</v>
      </c>
      <c r="Y126" s="17">
        <f t="shared" si="22"/>
        <v>0.6212151775217261</v>
      </c>
      <c r="Z126" s="22">
        <f t="shared" si="23"/>
        <v>2.0970513192235973</v>
      </c>
      <c r="AA126" s="24">
        <v>0.7052449764267337</v>
      </c>
      <c r="AB126" s="25">
        <v>0.04199943281097054</v>
      </c>
      <c r="AC126" s="36">
        <v>-0.09967845659163987</v>
      </c>
      <c r="AD126" s="24">
        <v>-0.32313604919292854</v>
      </c>
      <c r="AE126" s="33">
        <v>-0.3320754716981132</v>
      </c>
      <c r="AF126" s="37">
        <v>1873.695543054024</v>
      </c>
      <c r="AG126" s="39">
        <f t="shared" si="25"/>
        <v>0.06345272589840577</v>
      </c>
    </row>
    <row r="127" spans="1:33" s="10" customFormat="1" ht="12">
      <c r="A127" s="1">
        <v>24007</v>
      </c>
      <c r="B127" s="2" t="s">
        <v>179</v>
      </c>
      <c r="C127" s="6">
        <v>10058</v>
      </c>
      <c r="D127" s="2">
        <v>5</v>
      </c>
      <c r="E127" s="6">
        <v>601</v>
      </c>
      <c r="F127" s="5">
        <v>83</v>
      </c>
      <c r="G127" s="5">
        <v>447</v>
      </c>
      <c r="H127" s="5">
        <v>20703</v>
      </c>
      <c r="I127" s="5">
        <f t="shared" si="13"/>
        <v>0.497116723006562</v>
      </c>
      <c r="J127" s="6">
        <v>11</v>
      </c>
      <c r="K127" s="17">
        <v>0</v>
      </c>
      <c r="L127" s="17">
        <v>15.821564470974417</v>
      </c>
      <c r="M127" s="17">
        <v>0</v>
      </c>
      <c r="N127" s="17">
        <v>7.33754519081562</v>
      </c>
      <c r="O127" s="6">
        <f t="shared" si="14"/>
        <v>23.159109661790037</v>
      </c>
      <c r="P127" s="6">
        <v>1</v>
      </c>
      <c r="Q127" s="6">
        <v>3</v>
      </c>
      <c r="R127" s="5">
        <f t="shared" si="15"/>
        <v>8.25213760190893</v>
      </c>
      <c r="S127" s="6">
        <f t="shared" si="16"/>
        <v>59.753430105388745</v>
      </c>
      <c r="T127" s="5">
        <f t="shared" si="17"/>
        <v>44.44223503678664</v>
      </c>
      <c r="U127" s="5">
        <f t="shared" si="18"/>
        <v>1.0936567906144363</v>
      </c>
      <c r="V127" s="17">
        <f t="shared" si="19"/>
        <v>0</v>
      </c>
      <c r="W127" s="17">
        <f t="shared" si="20"/>
        <v>1.5730328565295701</v>
      </c>
      <c r="X127" s="17">
        <f t="shared" si="21"/>
        <v>0</v>
      </c>
      <c r="Y127" s="17">
        <f t="shared" si="22"/>
        <v>0.7295232840341639</v>
      </c>
      <c r="Z127" s="22">
        <f t="shared" si="23"/>
        <v>2.302556140563734</v>
      </c>
      <c r="AA127" s="24">
        <v>0.7144962536197546</v>
      </c>
      <c r="AB127" s="25">
        <v>0.03391132286703637</v>
      </c>
      <c r="AC127" s="36">
        <v>-0.24571428571428572</v>
      </c>
      <c r="AD127" s="24">
        <v>-0.35251798561151076</v>
      </c>
      <c r="AE127" s="33">
        <v>-0.34264821102115434</v>
      </c>
      <c r="AF127" s="37">
        <v>342.26823375555796</v>
      </c>
      <c r="AG127" s="39">
        <f t="shared" si="25"/>
        <v>0.03402945255076138</v>
      </c>
    </row>
    <row r="128" spans="1:33" s="10" customFormat="1" ht="12">
      <c r="A128" s="1">
        <v>24008</v>
      </c>
      <c r="B128" s="2" t="s">
        <v>180</v>
      </c>
      <c r="C128" s="6">
        <v>6117</v>
      </c>
      <c r="D128" s="2">
        <v>9</v>
      </c>
      <c r="E128" s="6">
        <v>395</v>
      </c>
      <c r="F128" s="5">
        <v>62</v>
      </c>
      <c r="G128" s="5">
        <v>250</v>
      </c>
      <c r="H128" s="5">
        <v>19390</v>
      </c>
      <c r="I128" s="5">
        <f t="shared" si="13"/>
        <v>1.4713094654242276</v>
      </c>
      <c r="J128" s="6">
        <v>2</v>
      </c>
      <c r="K128" s="17">
        <v>0</v>
      </c>
      <c r="L128" s="17">
        <v>0</v>
      </c>
      <c r="M128" s="17">
        <v>0</v>
      </c>
      <c r="N128" s="17">
        <v>0</v>
      </c>
      <c r="O128" s="6">
        <f t="shared" si="14"/>
        <v>0</v>
      </c>
      <c r="P128" s="6">
        <v>1</v>
      </c>
      <c r="Q128" s="6">
        <v>3</v>
      </c>
      <c r="R128" s="5">
        <f t="shared" si="15"/>
        <v>10.135687428478013</v>
      </c>
      <c r="S128" s="6">
        <f t="shared" si="16"/>
        <v>64.57413764917443</v>
      </c>
      <c r="T128" s="5">
        <f t="shared" si="17"/>
        <v>40.86970737289521</v>
      </c>
      <c r="U128" s="5">
        <f t="shared" si="18"/>
        <v>0.32695765898316165</v>
      </c>
      <c r="V128" s="17">
        <f t="shared" si="19"/>
        <v>0</v>
      </c>
      <c r="W128" s="17">
        <f t="shared" si="20"/>
        <v>0</v>
      </c>
      <c r="X128" s="17">
        <f t="shared" si="21"/>
        <v>0</v>
      </c>
      <c r="Y128" s="17">
        <f t="shared" si="22"/>
        <v>0</v>
      </c>
      <c r="Z128" s="22">
        <f t="shared" si="23"/>
        <v>0</v>
      </c>
      <c r="AA128" s="24">
        <v>0.7200314823924748</v>
      </c>
      <c r="AB128" s="25">
        <v>0.033608310418576225</v>
      </c>
      <c r="AC128" s="36">
        <v>-0.10140845070422536</v>
      </c>
      <c r="AD128" s="24">
        <v>-0.27354935945742276</v>
      </c>
      <c r="AE128" s="33">
        <v>-0.28021729289271163</v>
      </c>
      <c r="AF128" s="37">
        <v>278.9100600767071</v>
      </c>
      <c r="AG128" s="39">
        <f t="shared" si="25"/>
        <v>0.04559589015476657</v>
      </c>
    </row>
    <row r="129" spans="1:33" s="10" customFormat="1" ht="12">
      <c r="A129" s="1">
        <v>24009</v>
      </c>
      <c r="B129" s="2" t="s">
        <v>181</v>
      </c>
      <c r="C129" s="6">
        <v>9803</v>
      </c>
      <c r="D129" s="2">
        <v>8</v>
      </c>
      <c r="E129" s="6">
        <v>579</v>
      </c>
      <c r="F129" s="5">
        <v>111</v>
      </c>
      <c r="G129" s="5">
        <v>481</v>
      </c>
      <c r="H129" s="5">
        <v>22761</v>
      </c>
      <c r="I129" s="5">
        <f t="shared" si="13"/>
        <v>0.8160767112108538</v>
      </c>
      <c r="J129" s="6">
        <v>3</v>
      </c>
      <c r="K129" s="17">
        <v>0</v>
      </c>
      <c r="L129" s="17">
        <v>0</v>
      </c>
      <c r="M129" s="17">
        <v>0</v>
      </c>
      <c r="N129" s="17">
        <v>0</v>
      </c>
      <c r="O129" s="6">
        <f t="shared" si="14"/>
        <v>0</v>
      </c>
      <c r="P129" s="6">
        <v>1</v>
      </c>
      <c r="Q129" s="6">
        <v>3</v>
      </c>
      <c r="R129" s="5">
        <f t="shared" si="15"/>
        <v>11.323064368050597</v>
      </c>
      <c r="S129" s="6">
        <f t="shared" si="16"/>
        <v>59.063551973885545</v>
      </c>
      <c r="T129" s="5">
        <f t="shared" si="17"/>
        <v>49.066612261552585</v>
      </c>
      <c r="U129" s="5">
        <f t="shared" si="18"/>
        <v>0.3060287667040702</v>
      </c>
      <c r="V129" s="17">
        <f t="shared" si="19"/>
        <v>0</v>
      </c>
      <c r="W129" s="17">
        <f t="shared" si="20"/>
        <v>0</v>
      </c>
      <c r="X129" s="17">
        <f t="shared" si="21"/>
        <v>0</v>
      </c>
      <c r="Y129" s="17">
        <f t="shared" si="22"/>
        <v>0</v>
      </c>
      <c r="Z129" s="22">
        <f t="shared" si="23"/>
        <v>0</v>
      </c>
      <c r="AA129" s="24">
        <v>0.7157673384380678</v>
      </c>
      <c r="AB129" s="25">
        <v>0.026158570630932444</v>
      </c>
      <c r="AC129" s="36">
        <v>-0.06554621848739496</v>
      </c>
      <c r="AD129" s="24">
        <v>-0.0980788675429727</v>
      </c>
      <c r="AE129" s="33">
        <v>-0.12719167904903417</v>
      </c>
      <c r="AF129" s="37">
        <v>1210.6419039743819</v>
      </c>
      <c r="AG129" s="39">
        <f t="shared" si="25"/>
        <v>0.12349708293118249</v>
      </c>
    </row>
    <row r="130" spans="1:33" s="10" customFormat="1" ht="12">
      <c r="A130" s="1">
        <v>24011</v>
      </c>
      <c r="B130" s="2" t="s">
        <v>182</v>
      </c>
      <c r="C130" s="6">
        <v>9953</v>
      </c>
      <c r="D130" s="2">
        <v>4</v>
      </c>
      <c r="E130" s="6">
        <v>575</v>
      </c>
      <c r="F130" s="5">
        <v>77</v>
      </c>
      <c r="G130" s="5">
        <v>575</v>
      </c>
      <c r="H130" s="5">
        <v>23828</v>
      </c>
      <c r="I130" s="5">
        <f aca="true" t="shared" si="26" ref="I130:I193">D130/C130*1000</f>
        <v>0.40188887772530896</v>
      </c>
      <c r="J130" s="6">
        <v>2</v>
      </c>
      <c r="K130" s="17">
        <v>1.8274192208984463</v>
      </c>
      <c r="L130" s="17">
        <v>7.910782235487209</v>
      </c>
      <c r="M130" s="17">
        <v>1.5734265128684748</v>
      </c>
      <c r="N130" s="17">
        <v>3.66877259540781</v>
      </c>
      <c r="O130" s="6">
        <f aca="true" t="shared" si="27" ref="O130:O193">SUM(K130:N130)</f>
        <v>14.980400564661938</v>
      </c>
      <c r="P130" s="6">
        <v>1</v>
      </c>
      <c r="Q130" s="6">
        <v>3</v>
      </c>
      <c r="R130" s="5">
        <f aca="true" t="shared" si="28" ref="R130:R193">F130/$C130*1000</f>
        <v>7.736360896212197</v>
      </c>
      <c r="S130" s="6">
        <f aca="true" t="shared" si="29" ref="S130:S193">E130/$C130*1000</f>
        <v>57.771526173013164</v>
      </c>
      <c r="T130" s="5">
        <f aca="true" t="shared" si="30" ref="T130:T193">G130/$C130*1000</f>
        <v>57.771526173013164</v>
      </c>
      <c r="U130" s="5">
        <f aca="true" t="shared" si="31" ref="U130:U193">J130/$C130*1000</f>
        <v>0.20094443886265448</v>
      </c>
      <c r="V130" s="17">
        <f aca="true" t="shared" si="32" ref="V130:V193">K130/$C130*1000</f>
        <v>0.18360486495513378</v>
      </c>
      <c r="W130" s="17">
        <f aca="true" t="shared" si="33" ref="W130:W193">L130/$C130*1000</f>
        <v>0.7948138486373162</v>
      </c>
      <c r="X130" s="17">
        <f aca="true" t="shared" si="34" ref="X130:X193">M130/$C130*1000</f>
        <v>0.15808565385998943</v>
      </c>
      <c r="Y130" s="17">
        <f aca="true" t="shared" si="35" ref="Y130:Y193">N130/$C130*1000</f>
        <v>0.3686097252494534</v>
      </c>
      <c r="Z130" s="22">
        <f aca="true" t="shared" si="36" ref="Z130:Z193">O130/$C130*1000</f>
        <v>1.5051140927018927</v>
      </c>
      <c r="AA130" s="24">
        <v>0.6979324224761639</v>
      </c>
      <c r="AB130" s="25">
        <v>0.025041153985658884</v>
      </c>
      <c r="AC130" s="36">
        <v>-0.24005891016200295</v>
      </c>
      <c r="AD130" s="24">
        <v>-0.15505725190839695</v>
      </c>
      <c r="AE130" s="33">
        <v>-0.17507163323782235</v>
      </c>
      <c r="AF130" s="37">
        <v>762.9407426960654</v>
      </c>
      <c r="AG130" s="39">
        <f t="shared" si="25"/>
        <v>0.07665434971325885</v>
      </c>
    </row>
    <row r="131" spans="1:33" s="10" customFormat="1" ht="12">
      <c r="A131" s="1">
        <v>24014</v>
      </c>
      <c r="B131" s="2" t="s">
        <v>183</v>
      </c>
      <c r="C131" s="6">
        <v>12102</v>
      </c>
      <c r="D131" s="2">
        <v>15</v>
      </c>
      <c r="E131" s="6">
        <v>700</v>
      </c>
      <c r="F131" s="5">
        <v>118</v>
      </c>
      <c r="G131" s="5">
        <v>518</v>
      </c>
      <c r="H131" s="5">
        <v>22674</v>
      </c>
      <c r="I131" s="5">
        <f t="shared" si="26"/>
        <v>1.2394645513138325</v>
      </c>
      <c r="J131" s="6">
        <v>7</v>
      </c>
      <c r="K131" s="17">
        <v>0</v>
      </c>
      <c r="L131" s="17">
        <v>11.866173353230813</v>
      </c>
      <c r="M131" s="17">
        <v>1.5734265128684748</v>
      </c>
      <c r="N131" s="17">
        <v>7.33754519081562</v>
      </c>
      <c r="O131" s="6">
        <f t="shared" si="27"/>
        <v>20.777145056914907</v>
      </c>
      <c r="P131" s="6">
        <v>1</v>
      </c>
      <c r="Q131" s="6">
        <v>3</v>
      </c>
      <c r="R131" s="5">
        <f t="shared" si="28"/>
        <v>9.75045447033548</v>
      </c>
      <c r="S131" s="6">
        <f t="shared" si="29"/>
        <v>57.84167906131218</v>
      </c>
      <c r="T131" s="5">
        <f t="shared" si="30"/>
        <v>42.80284250537101</v>
      </c>
      <c r="U131" s="5">
        <f t="shared" si="31"/>
        <v>0.5784167906131219</v>
      </c>
      <c r="V131" s="17">
        <f t="shared" si="32"/>
        <v>0</v>
      </c>
      <c r="W131" s="17">
        <f t="shared" si="33"/>
        <v>0.9805134154049591</v>
      </c>
      <c r="X131" s="17">
        <f t="shared" si="34"/>
        <v>0.13001375911985413</v>
      </c>
      <c r="Y131" s="17">
        <f t="shared" si="35"/>
        <v>0.6063084771786168</v>
      </c>
      <c r="Z131" s="22">
        <f t="shared" si="36"/>
        <v>1.7168356517034298</v>
      </c>
      <c r="AA131" s="24">
        <v>0.7175377711446183</v>
      </c>
      <c r="AB131" s="25">
        <v>0.025556155993875528</v>
      </c>
      <c r="AC131" s="36">
        <v>-0.08025477707006369</v>
      </c>
      <c r="AD131" s="24">
        <v>-0.25846039419858685</v>
      </c>
      <c r="AE131" s="33">
        <v>-0.22138105069970176</v>
      </c>
      <c r="AF131" s="37">
        <v>849.4065425469029</v>
      </c>
      <c r="AG131" s="39">
        <f t="shared" si="25"/>
        <v>0.07018728660939538</v>
      </c>
    </row>
    <row r="132" spans="1:33" s="10" customFormat="1" ht="12">
      <c r="A132" s="1">
        <v>24016</v>
      </c>
      <c r="B132" s="2" t="s">
        <v>184</v>
      </c>
      <c r="C132" s="6">
        <v>8132</v>
      </c>
      <c r="D132" s="2">
        <v>0</v>
      </c>
      <c r="E132" s="6">
        <v>419</v>
      </c>
      <c r="F132" s="5">
        <v>66</v>
      </c>
      <c r="G132" s="5">
        <v>314</v>
      </c>
      <c r="H132" s="5">
        <v>21750</v>
      </c>
      <c r="I132" s="5">
        <f t="shared" si="26"/>
        <v>0</v>
      </c>
      <c r="J132" s="6">
        <v>7</v>
      </c>
      <c r="K132" s="17">
        <v>1.8274192208984463</v>
      </c>
      <c r="L132" s="17">
        <v>7.910782235487209</v>
      </c>
      <c r="M132" s="17">
        <v>1.5734265128684748</v>
      </c>
      <c r="N132" s="17">
        <v>0</v>
      </c>
      <c r="O132" s="6">
        <f t="shared" si="27"/>
        <v>11.311627969254129</v>
      </c>
      <c r="P132" s="6">
        <v>1</v>
      </c>
      <c r="Q132" s="6">
        <v>3</v>
      </c>
      <c r="R132" s="5">
        <f t="shared" si="28"/>
        <v>8.116084604033448</v>
      </c>
      <c r="S132" s="6">
        <f t="shared" si="29"/>
        <v>51.5248401377275</v>
      </c>
      <c r="T132" s="5">
        <f t="shared" si="30"/>
        <v>38.61288735858338</v>
      </c>
      <c r="U132" s="5">
        <f t="shared" si="31"/>
        <v>0.8607968519429414</v>
      </c>
      <c r="V132" s="17">
        <f t="shared" si="32"/>
        <v>0.22471953036134362</v>
      </c>
      <c r="W132" s="17">
        <f t="shared" si="33"/>
        <v>0.9727966349590764</v>
      </c>
      <c r="X132" s="17">
        <f t="shared" si="34"/>
        <v>0.1934857984343919</v>
      </c>
      <c r="Y132" s="17">
        <f t="shared" si="35"/>
        <v>0</v>
      </c>
      <c r="Z132" s="22">
        <f t="shared" si="36"/>
        <v>1.3910019637548117</v>
      </c>
      <c r="AA132" s="24">
        <v>0.7454558048749697</v>
      </c>
      <c r="AB132" s="25">
        <v>0.02308919900852263</v>
      </c>
      <c r="AC132" s="36">
        <v>-0.14613778705636743</v>
      </c>
      <c r="AD132" s="24">
        <v>-0.14909090909090908</v>
      </c>
      <c r="AE132" s="33">
        <v>-0.16441675320179994</v>
      </c>
      <c r="AF132" s="37">
        <v>498.2814788638703</v>
      </c>
      <c r="AG132" s="39">
        <f t="shared" si="25"/>
        <v>0.061274161198213266</v>
      </c>
    </row>
    <row r="133" spans="1:33" s="10" customFormat="1" ht="12">
      <c r="A133" s="1">
        <v>24020</v>
      </c>
      <c r="B133" s="2" t="s">
        <v>185</v>
      </c>
      <c r="C133" s="6">
        <v>23538</v>
      </c>
      <c r="D133" s="2">
        <v>26</v>
      </c>
      <c r="E133" s="6">
        <v>1346</v>
      </c>
      <c r="F133" s="5">
        <v>200</v>
      </c>
      <c r="G133" s="5">
        <v>935</v>
      </c>
      <c r="H133" s="5">
        <v>19471</v>
      </c>
      <c r="I133" s="5">
        <f t="shared" si="26"/>
        <v>1.1045968221599116</v>
      </c>
      <c r="J133" s="6">
        <v>15</v>
      </c>
      <c r="K133" s="17">
        <v>5.482257662695339</v>
      </c>
      <c r="L133" s="17">
        <v>3.9553911177436043</v>
      </c>
      <c r="M133" s="17">
        <v>14.160838615816273</v>
      </c>
      <c r="N133" s="17">
        <v>34.853339656374196</v>
      </c>
      <c r="O133" s="6">
        <f t="shared" si="27"/>
        <v>58.45182705262941</v>
      </c>
      <c r="P133" s="6">
        <v>1</v>
      </c>
      <c r="Q133" s="6">
        <v>3</v>
      </c>
      <c r="R133" s="5">
        <f t="shared" si="28"/>
        <v>8.49689863199932</v>
      </c>
      <c r="S133" s="6">
        <f t="shared" si="29"/>
        <v>57.18412779335542</v>
      </c>
      <c r="T133" s="5">
        <f t="shared" si="30"/>
        <v>39.723001104596825</v>
      </c>
      <c r="U133" s="5">
        <f t="shared" si="31"/>
        <v>0.6372673973999491</v>
      </c>
      <c r="V133" s="17">
        <f t="shared" si="32"/>
        <v>0.23291093817211908</v>
      </c>
      <c r="W133" s="17">
        <f t="shared" si="33"/>
        <v>0.16804278688688948</v>
      </c>
      <c r="X133" s="17">
        <f t="shared" si="34"/>
        <v>0.6016160513134622</v>
      </c>
      <c r="Y133" s="17">
        <f t="shared" si="35"/>
        <v>1.480726470234268</v>
      </c>
      <c r="Z133" s="22">
        <f t="shared" si="36"/>
        <v>2.4832962466067383</v>
      </c>
      <c r="AA133" s="24">
        <v>0.6731971876232191</v>
      </c>
      <c r="AB133" s="25">
        <v>0.04827066476281135</v>
      </c>
      <c r="AC133" s="36">
        <v>-0.17135549872122763</v>
      </c>
      <c r="AD133" s="24">
        <v>-0.30607163378663094</v>
      </c>
      <c r="AE133" s="33">
        <v>-0.2866484365711568</v>
      </c>
      <c r="AF133" s="37">
        <v>3432.070778230811</v>
      </c>
      <c r="AG133" s="39">
        <f t="shared" si="25"/>
        <v>0.14580978750237109</v>
      </c>
    </row>
    <row r="134" spans="1:33" s="10" customFormat="1" ht="12">
      <c r="A134" s="1">
        <v>24028</v>
      </c>
      <c r="B134" s="2" t="s">
        <v>186</v>
      </c>
      <c r="C134" s="6">
        <v>5970</v>
      </c>
      <c r="D134" s="2">
        <v>22</v>
      </c>
      <c r="E134" s="6">
        <v>356</v>
      </c>
      <c r="F134" s="5">
        <v>61</v>
      </c>
      <c r="G134" s="5">
        <v>286</v>
      </c>
      <c r="H134" s="5">
        <v>18349</v>
      </c>
      <c r="I134" s="5">
        <f t="shared" si="26"/>
        <v>3.6850921273031823</v>
      </c>
      <c r="J134" s="6">
        <v>0</v>
      </c>
      <c r="K134" s="17">
        <v>0</v>
      </c>
      <c r="L134" s="17">
        <v>0</v>
      </c>
      <c r="M134" s="17">
        <v>0</v>
      </c>
      <c r="N134" s="17">
        <v>7.33754519081562</v>
      </c>
      <c r="O134" s="6">
        <f t="shared" si="27"/>
        <v>7.33754519081562</v>
      </c>
      <c r="P134" s="6">
        <v>1</v>
      </c>
      <c r="Q134" s="6">
        <v>3</v>
      </c>
      <c r="R134" s="5">
        <f t="shared" si="28"/>
        <v>10.217755443886096</v>
      </c>
      <c r="S134" s="6">
        <f t="shared" si="29"/>
        <v>59.63149078726968</v>
      </c>
      <c r="T134" s="5">
        <f t="shared" si="30"/>
        <v>47.90619765494138</v>
      </c>
      <c r="U134" s="5">
        <f t="shared" si="31"/>
        <v>0</v>
      </c>
      <c r="V134" s="17">
        <f t="shared" si="32"/>
        <v>0</v>
      </c>
      <c r="W134" s="17">
        <f t="shared" si="33"/>
        <v>0</v>
      </c>
      <c r="X134" s="17">
        <f t="shared" si="34"/>
        <v>0</v>
      </c>
      <c r="Y134" s="17">
        <f t="shared" si="35"/>
        <v>1.2290695462002714</v>
      </c>
      <c r="Z134" s="22">
        <f t="shared" si="36"/>
        <v>1.2290695462002714</v>
      </c>
      <c r="AA134" s="24">
        <v>0.7147944930321752</v>
      </c>
      <c r="AB134" s="25">
        <v>0.03291307232913072</v>
      </c>
      <c r="AC134" s="36">
        <v>-0.1111111111111111</v>
      </c>
      <c r="AD134" s="24">
        <v>-0.33849557522123896</v>
      </c>
      <c r="AE134" s="33">
        <v>-0.3051537070524412</v>
      </c>
      <c r="AF134" s="37">
        <v>375.8882373678026</v>
      </c>
      <c r="AG134" s="39">
        <f t="shared" si="25"/>
        <v>0.0629628538304527</v>
      </c>
    </row>
    <row r="135" spans="1:33" s="10" customFormat="1" ht="12">
      <c r="A135" s="1">
        <v>24033</v>
      </c>
      <c r="B135" s="2" t="s">
        <v>187</v>
      </c>
      <c r="C135" s="6">
        <v>14296</v>
      </c>
      <c r="D135" s="2">
        <v>51</v>
      </c>
      <c r="E135" s="6">
        <v>817</v>
      </c>
      <c r="F135" s="5">
        <v>121</v>
      </c>
      <c r="G135" s="5">
        <v>603</v>
      </c>
      <c r="H135" s="5">
        <v>21677</v>
      </c>
      <c r="I135" s="5">
        <f t="shared" si="26"/>
        <v>3.567431449356463</v>
      </c>
      <c r="J135" s="6">
        <v>8</v>
      </c>
      <c r="K135" s="17">
        <v>0</v>
      </c>
      <c r="L135" s="17">
        <v>0</v>
      </c>
      <c r="M135" s="17">
        <v>0</v>
      </c>
      <c r="N135" s="17">
        <v>9.171931488519524</v>
      </c>
      <c r="O135" s="6">
        <f t="shared" si="27"/>
        <v>9.171931488519524</v>
      </c>
      <c r="P135" s="6">
        <v>1</v>
      </c>
      <c r="Q135" s="6">
        <v>3</v>
      </c>
      <c r="R135" s="5">
        <f t="shared" si="28"/>
        <v>8.463905987688864</v>
      </c>
      <c r="S135" s="6">
        <f t="shared" si="29"/>
        <v>57.14885282596531</v>
      </c>
      <c r="T135" s="5">
        <f t="shared" si="30"/>
        <v>42.179630665920534</v>
      </c>
      <c r="U135" s="5">
        <f t="shared" si="31"/>
        <v>0.5595970900951316</v>
      </c>
      <c r="V135" s="17">
        <f t="shared" si="32"/>
        <v>0</v>
      </c>
      <c r="W135" s="17">
        <f t="shared" si="33"/>
        <v>0</v>
      </c>
      <c r="X135" s="17">
        <f t="shared" si="34"/>
        <v>0</v>
      </c>
      <c r="Y135" s="17">
        <f t="shared" si="35"/>
        <v>0.6415732714409292</v>
      </c>
      <c r="Z135" s="22">
        <f t="shared" si="36"/>
        <v>0.6415732714409292</v>
      </c>
      <c r="AA135" s="24">
        <v>0.7180008678514491</v>
      </c>
      <c r="AB135" s="25">
        <v>0.032161114544126734</v>
      </c>
      <c r="AC135" s="36">
        <v>-0.24175824175824176</v>
      </c>
      <c r="AD135" s="24">
        <v>-0.23286802030456852</v>
      </c>
      <c r="AE135" s="33">
        <v>-0.23637759017651575</v>
      </c>
      <c r="AF135" s="37">
        <v>584.092535083261</v>
      </c>
      <c r="AG135" s="39">
        <f t="shared" si="25"/>
        <v>0.04085706037236017</v>
      </c>
    </row>
    <row r="136" spans="1:33" s="10" customFormat="1" ht="12">
      <c r="A136" s="1">
        <v>24038</v>
      </c>
      <c r="B136" s="2" t="s">
        <v>188</v>
      </c>
      <c r="C136" s="6">
        <v>21213</v>
      </c>
      <c r="D136" s="2">
        <v>29</v>
      </c>
      <c r="E136" s="6">
        <v>1247</v>
      </c>
      <c r="F136" s="5">
        <v>186</v>
      </c>
      <c r="G136" s="5">
        <v>1114</v>
      </c>
      <c r="H136" s="5">
        <v>23420</v>
      </c>
      <c r="I136" s="5">
        <f t="shared" si="26"/>
        <v>1.3670862207137133</v>
      </c>
      <c r="J136" s="6">
        <v>18</v>
      </c>
      <c r="K136" s="17">
        <v>31.066126755273586</v>
      </c>
      <c r="L136" s="17">
        <v>27.68773782420523</v>
      </c>
      <c r="M136" s="17">
        <v>0</v>
      </c>
      <c r="N136" s="17">
        <v>66.03790671734058</v>
      </c>
      <c r="O136" s="6">
        <f t="shared" si="27"/>
        <v>124.79177129681939</v>
      </c>
      <c r="P136" s="6">
        <v>1</v>
      </c>
      <c r="Q136" s="6">
        <v>3</v>
      </c>
      <c r="R136" s="5">
        <f t="shared" si="28"/>
        <v>8.768208174232782</v>
      </c>
      <c r="S136" s="6">
        <f t="shared" si="29"/>
        <v>58.78470749068967</v>
      </c>
      <c r="T136" s="5">
        <f t="shared" si="30"/>
        <v>52.51496723707161</v>
      </c>
      <c r="U136" s="5">
        <f t="shared" si="31"/>
        <v>0.848536274925753</v>
      </c>
      <c r="V136" s="17">
        <f t="shared" si="32"/>
        <v>1.464485304071729</v>
      </c>
      <c r="W136" s="17">
        <f t="shared" si="33"/>
        <v>1.3052249952484434</v>
      </c>
      <c r="X136" s="17">
        <f t="shared" si="34"/>
        <v>0</v>
      </c>
      <c r="Y136" s="17">
        <f t="shared" si="35"/>
        <v>3.11308663165703</v>
      </c>
      <c r="Z136" s="22">
        <f t="shared" si="36"/>
        <v>5.882796930977203</v>
      </c>
      <c r="AA136" s="24">
        <v>0.7296346102596433</v>
      </c>
      <c r="AB136" s="25">
        <v>0.029477318697741534</v>
      </c>
      <c r="AC136" s="36">
        <v>-0.0023790642347343376</v>
      </c>
      <c r="AD136" s="24">
        <v>-0.1407441645481858</v>
      </c>
      <c r="AE136" s="33">
        <v>-0.1254586508608524</v>
      </c>
      <c r="AF136" s="37">
        <v>2037.6535548860309</v>
      </c>
      <c r="AG136" s="39">
        <f t="shared" si="25"/>
        <v>0.09605683094734506</v>
      </c>
    </row>
    <row r="137" spans="1:33" s="10" customFormat="1" ht="12">
      <c r="A137" s="1">
        <v>24041</v>
      </c>
      <c r="B137" s="2" t="s">
        <v>189</v>
      </c>
      <c r="C137" s="6">
        <v>6891</v>
      </c>
      <c r="D137" s="2">
        <v>14</v>
      </c>
      <c r="E137" s="6">
        <v>387</v>
      </c>
      <c r="F137" s="5">
        <v>57</v>
      </c>
      <c r="G137" s="5">
        <v>341</v>
      </c>
      <c r="H137" s="5">
        <v>21489</v>
      </c>
      <c r="I137" s="5">
        <f t="shared" si="26"/>
        <v>2.0316354665505734</v>
      </c>
      <c r="J137" s="6">
        <v>1</v>
      </c>
      <c r="K137" s="17">
        <v>7.309676883593785</v>
      </c>
      <c r="L137" s="17">
        <v>0</v>
      </c>
      <c r="M137" s="17">
        <v>1.5734265128684748</v>
      </c>
      <c r="N137" s="17">
        <v>12.840704083927335</v>
      </c>
      <c r="O137" s="6">
        <f t="shared" si="27"/>
        <v>21.723807480389596</v>
      </c>
      <c r="P137" s="6">
        <v>1</v>
      </c>
      <c r="Q137" s="6">
        <v>3</v>
      </c>
      <c r="R137" s="5">
        <f t="shared" si="28"/>
        <v>8.27165868524162</v>
      </c>
      <c r="S137" s="6">
        <f t="shared" si="29"/>
        <v>56.160208968219415</v>
      </c>
      <c r="T137" s="5">
        <f t="shared" si="30"/>
        <v>49.484835292410395</v>
      </c>
      <c r="U137" s="5">
        <f t="shared" si="31"/>
        <v>0.14511681903932666</v>
      </c>
      <c r="V137" s="17">
        <f t="shared" si="32"/>
        <v>1.0607570575524286</v>
      </c>
      <c r="W137" s="17">
        <f t="shared" si="33"/>
        <v>0</v>
      </c>
      <c r="X137" s="17">
        <f t="shared" si="34"/>
        <v>0.22833065053961324</v>
      </c>
      <c r="Y137" s="17">
        <f t="shared" si="35"/>
        <v>1.8634021308848259</v>
      </c>
      <c r="Z137" s="22">
        <f t="shared" si="36"/>
        <v>3.1524898389768676</v>
      </c>
      <c r="AA137" s="24">
        <v>0.7299717578190918</v>
      </c>
      <c r="AB137" s="25">
        <v>0.038020340586565754</v>
      </c>
      <c r="AC137" s="36">
        <v>0.04533333333333334</v>
      </c>
      <c r="AD137" s="24">
        <v>-0.13043478260869565</v>
      </c>
      <c r="AE137" s="33">
        <v>-0.1733278955954323</v>
      </c>
      <c r="AF137" s="37">
        <v>585.6443792593801</v>
      </c>
      <c r="AG137" s="39">
        <f t="shared" si="25"/>
        <v>0.08498684940638225</v>
      </c>
    </row>
    <row r="138" spans="1:33" s="10" customFormat="1" ht="12">
      <c r="A138" s="1">
        <v>24043</v>
      </c>
      <c r="B138" s="2" t="s">
        <v>342</v>
      </c>
      <c r="C138" s="6">
        <v>9935</v>
      </c>
      <c r="D138" s="2">
        <v>12</v>
      </c>
      <c r="E138" s="6">
        <v>532</v>
      </c>
      <c r="F138" s="5">
        <v>99</v>
      </c>
      <c r="G138" s="5">
        <v>440</v>
      </c>
      <c r="H138" s="5">
        <v>22183</v>
      </c>
      <c r="I138" s="5">
        <f t="shared" si="26"/>
        <v>1.2078510317060895</v>
      </c>
      <c r="J138" s="6">
        <v>13</v>
      </c>
      <c r="K138" s="17">
        <v>1.8274192208984463</v>
      </c>
      <c r="L138" s="17">
        <v>7.910782235487209</v>
      </c>
      <c r="M138" s="17">
        <v>1.5734265128684748</v>
      </c>
      <c r="N138" s="17">
        <v>1.834386297703905</v>
      </c>
      <c r="O138" s="6">
        <f t="shared" si="27"/>
        <v>13.146014266958034</v>
      </c>
      <c r="P138" s="6">
        <v>1</v>
      </c>
      <c r="Q138" s="6">
        <v>3</v>
      </c>
      <c r="R138" s="5">
        <f t="shared" si="28"/>
        <v>9.96477101157524</v>
      </c>
      <c r="S138" s="6">
        <f t="shared" si="29"/>
        <v>53.548062405636635</v>
      </c>
      <c r="T138" s="5">
        <f t="shared" si="30"/>
        <v>44.28787116255662</v>
      </c>
      <c r="U138" s="5">
        <f t="shared" si="31"/>
        <v>1.3085052843482636</v>
      </c>
      <c r="V138" s="17">
        <f t="shared" si="32"/>
        <v>0.18393751594347724</v>
      </c>
      <c r="W138" s="17">
        <f t="shared" si="33"/>
        <v>0.7962538737279525</v>
      </c>
      <c r="X138" s="17">
        <f t="shared" si="34"/>
        <v>0.15837206974015852</v>
      </c>
      <c r="Y138" s="17">
        <f t="shared" si="35"/>
        <v>0.1846387818524313</v>
      </c>
      <c r="Z138" s="22">
        <f t="shared" si="36"/>
        <v>1.3232022412640194</v>
      </c>
      <c r="AA138" s="24">
        <v>0.73005746272643</v>
      </c>
      <c r="AB138" s="25">
        <v>0.021962334596167577</v>
      </c>
      <c r="AC138" s="36">
        <v>-0.10684474123539232</v>
      </c>
      <c r="AD138" s="24">
        <v>-0.18456531845653185</v>
      </c>
      <c r="AE138" s="33">
        <v>-0.18240766845221315</v>
      </c>
      <c r="AF138" s="37">
        <v>524.1404656075458</v>
      </c>
      <c r="AG138" s="39">
        <f t="shared" si="25"/>
        <v>0.0527569668452487</v>
      </c>
    </row>
    <row r="139" spans="1:33" s="10" customFormat="1" ht="12">
      <c r="A139" s="1">
        <v>24045</v>
      </c>
      <c r="B139" s="2" t="s">
        <v>190</v>
      </c>
      <c r="C139" s="6">
        <v>9743</v>
      </c>
      <c r="D139" s="2">
        <v>5</v>
      </c>
      <c r="E139" s="6">
        <v>566</v>
      </c>
      <c r="F139" s="5">
        <v>111</v>
      </c>
      <c r="G139" s="5">
        <v>458</v>
      </c>
      <c r="H139" s="5">
        <v>22710</v>
      </c>
      <c r="I139" s="5">
        <f t="shared" si="26"/>
        <v>0.5131889561736632</v>
      </c>
      <c r="J139" s="6">
        <v>1</v>
      </c>
      <c r="K139" s="17">
        <v>5.482257662695339</v>
      </c>
      <c r="L139" s="17">
        <v>0</v>
      </c>
      <c r="M139" s="17">
        <v>3.1468530257369496</v>
      </c>
      <c r="N139" s="17">
        <v>0</v>
      </c>
      <c r="O139" s="6">
        <f t="shared" si="27"/>
        <v>8.629110688432288</v>
      </c>
      <c r="P139" s="6">
        <v>1</v>
      </c>
      <c r="Q139" s="6">
        <v>3</v>
      </c>
      <c r="R139" s="5">
        <f t="shared" si="28"/>
        <v>11.39279482705532</v>
      </c>
      <c r="S139" s="6">
        <f t="shared" si="29"/>
        <v>58.09298983885867</v>
      </c>
      <c r="T139" s="5">
        <f t="shared" si="30"/>
        <v>47.00810838550754</v>
      </c>
      <c r="U139" s="5">
        <f t="shared" si="31"/>
        <v>0.10263779123473263</v>
      </c>
      <c r="V139" s="17">
        <f t="shared" si="32"/>
        <v>0.5626868174787374</v>
      </c>
      <c r="W139" s="17">
        <f t="shared" si="33"/>
        <v>0</v>
      </c>
      <c r="X139" s="17">
        <f t="shared" si="34"/>
        <v>0.3229860439019757</v>
      </c>
      <c r="Y139" s="17">
        <f t="shared" si="35"/>
        <v>0</v>
      </c>
      <c r="Z139" s="22">
        <f t="shared" si="36"/>
        <v>0.8856728613807131</v>
      </c>
      <c r="AA139" s="24">
        <v>0.7054350527748146</v>
      </c>
      <c r="AB139" s="25">
        <v>0.028528276556469206</v>
      </c>
      <c r="AC139" s="36">
        <v>0.018900343642611683</v>
      </c>
      <c r="AD139" s="24">
        <v>-0.1619452313503305</v>
      </c>
      <c r="AE139" s="33">
        <v>-0.18602029312288612</v>
      </c>
      <c r="AF139" s="37">
        <v>1379.473471203928</v>
      </c>
      <c r="AG139" s="39">
        <f t="shared" si="25"/>
        <v>0.14158611015128073</v>
      </c>
    </row>
    <row r="140" spans="1:33" s="10" customFormat="1" ht="12">
      <c r="A140" s="1">
        <v>24048</v>
      </c>
      <c r="B140" s="2" t="s">
        <v>191</v>
      </c>
      <c r="C140" s="6">
        <v>12831</v>
      </c>
      <c r="D140" s="2">
        <v>9</v>
      </c>
      <c r="E140" s="6">
        <v>741</v>
      </c>
      <c r="F140" s="5">
        <v>122</v>
      </c>
      <c r="G140" s="5">
        <v>516</v>
      </c>
      <c r="H140" s="5">
        <v>25779</v>
      </c>
      <c r="I140" s="5">
        <f t="shared" si="26"/>
        <v>0.7014262333411269</v>
      </c>
      <c r="J140" s="6">
        <v>1</v>
      </c>
      <c r="K140" s="17">
        <v>0</v>
      </c>
      <c r="L140" s="17">
        <v>0</v>
      </c>
      <c r="M140" s="17">
        <v>1.5734265128684748</v>
      </c>
      <c r="N140" s="17">
        <v>1.834386297703905</v>
      </c>
      <c r="O140" s="6">
        <f t="shared" si="27"/>
        <v>3.4078128105723797</v>
      </c>
      <c r="P140" s="6">
        <v>1</v>
      </c>
      <c r="Q140" s="6">
        <v>3</v>
      </c>
      <c r="R140" s="5">
        <f t="shared" si="28"/>
        <v>9.50822227417972</v>
      </c>
      <c r="S140" s="6">
        <f t="shared" si="29"/>
        <v>57.75075987841945</v>
      </c>
      <c r="T140" s="5">
        <f t="shared" si="30"/>
        <v>40.21510404489128</v>
      </c>
      <c r="U140" s="5">
        <f t="shared" si="31"/>
        <v>0.0779362481490141</v>
      </c>
      <c r="V140" s="17">
        <f t="shared" si="32"/>
        <v>0</v>
      </c>
      <c r="W140" s="17">
        <f t="shared" si="33"/>
        <v>0</v>
      </c>
      <c r="X140" s="17">
        <f t="shared" si="34"/>
        <v>0.12262695915115539</v>
      </c>
      <c r="Y140" s="17">
        <f t="shared" si="35"/>
        <v>0.1429651856990028</v>
      </c>
      <c r="Z140" s="22">
        <f t="shared" si="36"/>
        <v>0.26559214485015814</v>
      </c>
      <c r="AA140" s="24">
        <v>0.6772053587487473</v>
      </c>
      <c r="AB140" s="25">
        <v>0.02816755660416408</v>
      </c>
      <c r="AC140" s="36">
        <v>-0.16873706004140787</v>
      </c>
      <c r="AD140" s="24">
        <v>-0.2487029831387808</v>
      </c>
      <c r="AE140" s="33">
        <v>-0.2952225398121682</v>
      </c>
      <c r="AF140" s="37">
        <v>1378.4634067732704</v>
      </c>
      <c r="AG140" s="39">
        <f t="shared" si="25"/>
        <v>0.10743226613461698</v>
      </c>
    </row>
    <row r="141" spans="1:33" s="10" customFormat="1" ht="12">
      <c r="A141" s="1">
        <v>24054</v>
      </c>
      <c r="B141" s="2" t="s">
        <v>192</v>
      </c>
      <c r="C141" s="6">
        <v>7930</v>
      </c>
      <c r="D141" s="2">
        <v>5</v>
      </c>
      <c r="E141" s="6">
        <v>521</v>
      </c>
      <c r="F141" s="5">
        <v>78</v>
      </c>
      <c r="G141" s="5">
        <v>271</v>
      </c>
      <c r="H141" s="5">
        <v>18893</v>
      </c>
      <c r="I141" s="5">
        <f t="shared" si="26"/>
        <v>0.6305170239596469</v>
      </c>
      <c r="J141" s="6">
        <v>1</v>
      </c>
      <c r="K141" s="17">
        <v>0</v>
      </c>
      <c r="L141" s="17">
        <v>0</v>
      </c>
      <c r="M141" s="17">
        <v>6.293706051473899</v>
      </c>
      <c r="N141" s="17">
        <v>1.834386297703905</v>
      </c>
      <c r="O141" s="6">
        <f t="shared" si="27"/>
        <v>8.128092349177804</v>
      </c>
      <c r="P141" s="6">
        <v>1</v>
      </c>
      <c r="Q141" s="6">
        <v>3</v>
      </c>
      <c r="R141" s="5">
        <f t="shared" si="28"/>
        <v>9.836065573770492</v>
      </c>
      <c r="S141" s="6">
        <f t="shared" si="29"/>
        <v>65.69987389659521</v>
      </c>
      <c r="T141" s="5">
        <f t="shared" si="30"/>
        <v>34.17402269861286</v>
      </c>
      <c r="U141" s="5">
        <f t="shared" si="31"/>
        <v>0.12610340479192939</v>
      </c>
      <c r="V141" s="17">
        <f t="shared" si="32"/>
        <v>0</v>
      </c>
      <c r="W141" s="17">
        <f t="shared" si="33"/>
        <v>0</v>
      </c>
      <c r="X141" s="17">
        <f t="shared" si="34"/>
        <v>0.7936577618504287</v>
      </c>
      <c r="Y141" s="17">
        <f t="shared" si="35"/>
        <v>0.23132235784412422</v>
      </c>
      <c r="Z141" s="22">
        <f t="shared" si="36"/>
        <v>1.024980119694553</v>
      </c>
      <c r="AA141" s="24">
        <v>0.7388311231263833</v>
      </c>
      <c r="AB141" s="25">
        <v>0.034074381882401826</v>
      </c>
      <c r="AC141" s="36">
        <v>-0.17293233082706766</v>
      </c>
      <c r="AD141" s="24">
        <v>-0.31728045325779036</v>
      </c>
      <c r="AE141" s="33">
        <v>-0.2928272980501393</v>
      </c>
      <c r="AF141" s="37">
        <v>323.6048807409315</v>
      </c>
      <c r="AG141" s="39">
        <f t="shared" si="25"/>
        <v>0.040807677268717715</v>
      </c>
    </row>
    <row r="142" spans="1:33" s="10" customFormat="1" ht="12">
      <c r="A142" s="1">
        <v>24055</v>
      </c>
      <c r="B142" s="2" t="s">
        <v>193</v>
      </c>
      <c r="C142" s="6">
        <v>19714</v>
      </c>
      <c r="D142" s="2">
        <v>13</v>
      </c>
      <c r="E142" s="6">
        <v>1121</v>
      </c>
      <c r="F142" s="5">
        <v>177</v>
      </c>
      <c r="G142" s="5">
        <v>976</v>
      </c>
      <c r="H142" s="5">
        <v>22077</v>
      </c>
      <c r="I142" s="5">
        <f t="shared" si="26"/>
        <v>0.659429846809374</v>
      </c>
      <c r="J142" s="6">
        <v>7</v>
      </c>
      <c r="K142" s="17">
        <v>14.61935376718757</v>
      </c>
      <c r="L142" s="17">
        <v>27.68773782420523</v>
      </c>
      <c r="M142" s="17">
        <v>0</v>
      </c>
      <c r="N142" s="17">
        <v>11.00631778622343</v>
      </c>
      <c r="O142" s="6">
        <f t="shared" si="27"/>
        <v>53.313409377616225</v>
      </c>
      <c r="P142" s="6">
        <v>1</v>
      </c>
      <c r="Q142" s="6">
        <v>3</v>
      </c>
      <c r="R142" s="5">
        <f t="shared" si="28"/>
        <v>8.978390991173784</v>
      </c>
      <c r="S142" s="6">
        <f t="shared" si="29"/>
        <v>56.86314294410064</v>
      </c>
      <c r="T142" s="5">
        <f t="shared" si="30"/>
        <v>49.50796388353454</v>
      </c>
      <c r="U142" s="5">
        <f t="shared" si="31"/>
        <v>0.3550776098204322</v>
      </c>
      <c r="V142" s="17">
        <f t="shared" si="32"/>
        <v>0.741572170396042</v>
      </c>
      <c r="W142" s="17">
        <f t="shared" si="33"/>
        <v>1.4044708239933665</v>
      </c>
      <c r="X142" s="17">
        <f t="shared" si="34"/>
        <v>0</v>
      </c>
      <c r="Y142" s="17">
        <f t="shared" si="35"/>
        <v>0.5582995732080466</v>
      </c>
      <c r="Z142" s="22">
        <f t="shared" si="36"/>
        <v>2.704342567597455</v>
      </c>
      <c r="AA142" s="24">
        <v>0.6948412979948124</v>
      </c>
      <c r="AB142" s="25">
        <v>0.030860896275574572</v>
      </c>
      <c r="AC142" s="36">
        <v>-0.04063604240282685</v>
      </c>
      <c r="AD142" s="24">
        <v>-0.1351284584980237</v>
      </c>
      <c r="AE142" s="33">
        <v>-0.1673174258857556</v>
      </c>
      <c r="AF142" s="37">
        <v>3874.0404170685965</v>
      </c>
      <c r="AG142" s="39">
        <f t="shared" si="25"/>
        <v>0.1965121445200668</v>
      </c>
    </row>
    <row r="143" spans="1:33" s="10" customFormat="1" ht="12">
      <c r="A143" s="1">
        <v>24059</v>
      </c>
      <c r="B143" s="2" t="s">
        <v>194</v>
      </c>
      <c r="C143" s="6">
        <v>15944</v>
      </c>
      <c r="D143" s="2">
        <v>40</v>
      </c>
      <c r="E143" s="6">
        <v>965</v>
      </c>
      <c r="F143" s="5">
        <v>152</v>
      </c>
      <c r="G143" s="5">
        <v>585</v>
      </c>
      <c r="H143" s="5">
        <v>19636</v>
      </c>
      <c r="I143" s="5">
        <f t="shared" si="26"/>
        <v>2.5087807325639737</v>
      </c>
      <c r="J143" s="6">
        <v>11</v>
      </c>
      <c r="K143" s="17">
        <v>7.309676883593785</v>
      </c>
      <c r="L143" s="17">
        <v>0</v>
      </c>
      <c r="M143" s="17">
        <v>1.5734265128684748</v>
      </c>
      <c r="N143" s="17">
        <v>11.00631778622343</v>
      </c>
      <c r="O143" s="6">
        <f t="shared" si="27"/>
        <v>19.88942118268569</v>
      </c>
      <c r="P143" s="6">
        <v>1</v>
      </c>
      <c r="Q143" s="6">
        <v>3</v>
      </c>
      <c r="R143" s="5">
        <f t="shared" si="28"/>
        <v>9.533366783743102</v>
      </c>
      <c r="S143" s="6">
        <f t="shared" si="29"/>
        <v>60.52433517310587</v>
      </c>
      <c r="T143" s="5">
        <f t="shared" si="30"/>
        <v>36.69091821374812</v>
      </c>
      <c r="U143" s="5">
        <f t="shared" si="31"/>
        <v>0.6899147014550928</v>
      </c>
      <c r="V143" s="17">
        <f t="shared" si="32"/>
        <v>0.45845941317070904</v>
      </c>
      <c r="W143" s="17">
        <f t="shared" si="33"/>
        <v>0</v>
      </c>
      <c r="X143" s="17">
        <f t="shared" si="34"/>
        <v>0.09868455298974378</v>
      </c>
      <c r="Y143" s="17">
        <f t="shared" si="35"/>
        <v>0.6903109499638378</v>
      </c>
      <c r="Z143" s="22">
        <f t="shared" si="36"/>
        <v>1.2474549161242907</v>
      </c>
      <c r="AA143" s="24">
        <v>0.6846389547480385</v>
      </c>
      <c r="AB143" s="25">
        <v>0.04711171846003307</v>
      </c>
      <c r="AC143" s="36">
        <v>-0.25296803652968036</v>
      </c>
      <c r="AD143" s="24">
        <v>-0.3189801699716714</v>
      </c>
      <c r="AE143" s="33">
        <v>-0.26745193140481555</v>
      </c>
      <c r="AF143" s="37">
        <v>1487.8297218487103</v>
      </c>
      <c r="AG143" s="39">
        <f t="shared" si="25"/>
        <v>0.09331596348775152</v>
      </c>
    </row>
    <row r="144" spans="1:33" s="10" customFormat="1" ht="12">
      <c r="A144" s="1">
        <v>24062</v>
      </c>
      <c r="B144" s="2" t="s">
        <v>391</v>
      </c>
      <c r="C144" s="6">
        <v>99288</v>
      </c>
      <c r="D144" s="2">
        <v>299</v>
      </c>
      <c r="E144" s="6">
        <v>5794</v>
      </c>
      <c r="F144" s="5">
        <v>851</v>
      </c>
      <c r="G144" s="5">
        <v>5441</v>
      </c>
      <c r="H144" s="5">
        <v>20261</v>
      </c>
      <c r="I144" s="5">
        <f t="shared" si="26"/>
        <v>3.011441463218113</v>
      </c>
      <c r="J144" s="6">
        <v>73</v>
      </c>
      <c r="K144" s="17">
        <v>590.2564083501982</v>
      </c>
      <c r="L144" s="17">
        <v>1131.2418596746709</v>
      </c>
      <c r="M144" s="17">
        <v>151.0489452353736</v>
      </c>
      <c r="N144" s="17">
        <v>293.5018076326248</v>
      </c>
      <c r="O144" s="6">
        <f t="shared" si="27"/>
        <v>2166.0490208928672</v>
      </c>
      <c r="P144" s="6">
        <v>1</v>
      </c>
      <c r="Q144" s="6">
        <v>3</v>
      </c>
      <c r="R144" s="5">
        <f t="shared" si="28"/>
        <v>8.571025703005398</v>
      </c>
      <c r="S144" s="6">
        <f t="shared" si="29"/>
        <v>58.35549109660785</v>
      </c>
      <c r="T144" s="5">
        <f t="shared" si="30"/>
        <v>54.800177262106196</v>
      </c>
      <c r="U144" s="5">
        <f t="shared" si="31"/>
        <v>0.7352348722907099</v>
      </c>
      <c r="V144" s="17">
        <f t="shared" si="32"/>
        <v>5.944891712494946</v>
      </c>
      <c r="W144" s="17">
        <f t="shared" si="33"/>
        <v>11.393540605860435</v>
      </c>
      <c r="X144" s="17">
        <f t="shared" si="34"/>
        <v>1.5213212597229633</v>
      </c>
      <c r="Y144" s="17">
        <f t="shared" si="35"/>
        <v>2.956065260984457</v>
      </c>
      <c r="Z144" s="22">
        <f t="shared" si="36"/>
        <v>21.8158188390628</v>
      </c>
      <c r="AA144" s="24">
        <v>0.6539864238714993</v>
      </c>
      <c r="AB144" s="25">
        <v>0.046265299186917644</v>
      </c>
      <c r="AC144" s="36">
        <v>0.6214498510427011</v>
      </c>
      <c r="AD144" s="24">
        <v>0.015996619582276952</v>
      </c>
      <c r="AE144" s="33">
        <v>-0.04390999683087433</v>
      </c>
      <c r="AF144" s="37">
        <v>38275.67037365529</v>
      </c>
      <c r="AG144" s="39">
        <f t="shared" si="25"/>
        <v>0.3855014742330925</v>
      </c>
    </row>
    <row r="145" spans="1:33" s="10" customFormat="1" ht="12">
      <c r="A145" s="1">
        <v>24066</v>
      </c>
      <c r="B145" s="2" t="s">
        <v>195</v>
      </c>
      <c r="C145" s="6">
        <v>14206</v>
      </c>
      <c r="D145" s="2">
        <v>144</v>
      </c>
      <c r="E145" s="6">
        <v>809</v>
      </c>
      <c r="F145" s="5">
        <v>130</v>
      </c>
      <c r="G145" s="5">
        <v>687</v>
      </c>
      <c r="H145" s="5">
        <v>24066</v>
      </c>
      <c r="I145" s="5">
        <f t="shared" si="26"/>
        <v>10.136562016049556</v>
      </c>
      <c r="J145" s="6">
        <v>4</v>
      </c>
      <c r="K145" s="17">
        <v>16.446772988086018</v>
      </c>
      <c r="L145" s="17">
        <v>27.68773782420523</v>
      </c>
      <c r="M145" s="17">
        <v>0</v>
      </c>
      <c r="N145" s="17">
        <v>7.33754519081562</v>
      </c>
      <c r="O145" s="6">
        <f t="shared" si="27"/>
        <v>51.472056003106864</v>
      </c>
      <c r="P145" s="6">
        <v>1</v>
      </c>
      <c r="Q145" s="6">
        <v>3</v>
      </c>
      <c r="R145" s="5">
        <f t="shared" si="28"/>
        <v>9.15106293115585</v>
      </c>
      <c r="S145" s="6">
        <f t="shared" si="29"/>
        <v>56.94776854850063</v>
      </c>
      <c r="T145" s="5">
        <f t="shared" si="30"/>
        <v>48.359847951569755</v>
      </c>
      <c r="U145" s="5">
        <f t="shared" si="31"/>
        <v>0.2815711671124877</v>
      </c>
      <c r="V145" s="17">
        <f t="shared" si="32"/>
        <v>1.157734266372379</v>
      </c>
      <c r="W145" s="17">
        <f t="shared" si="33"/>
        <v>1.9490171634665092</v>
      </c>
      <c r="X145" s="17">
        <f t="shared" si="34"/>
        <v>0</v>
      </c>
      <c r="Y145" s="17">
        <f t="shared" si="35"/>
        <v>0.5165102907796438</v>
      </c>
      <c r="Z145" s="22">
        <f t="shared" si="36"/>
        <v>3.623261720618532</v>
      </c>
      <c r="AA145" s="24">
        <v>0.7098194029759892</v>
      </c>
      <c r="AB145" s="25">
        <v>0.023911574476300802</v>
      </c>
      <c r="AC145" s="36">
        <v>-0.0519774011299435</v>
      </c>
      <c r="AD145" s="24">
        <v>-0.21543408360128619</v>
      </c>
      <c r="AE145" s="33">
        <v>-0.2286573146292585</v>
      </c>
      <c r="AF145" s="37">
        <v>888.05847017116</v>
      </c>
      <c r="AG145" s="39">
        <f t="shared" si="25"/>
        <v>0.06251291497755597</v>
      </c>
    </row>
    <row r="146" spans="1:33" s="10" customFormat="1" ht="12">
      <c r="A146" s="1">
        <v>24086</v>
      </c>
      <c r="B146" s="2" t="s">
        <v>196</v>
      </c>
      <c r="C146" s="6">
        <v>10973</v>
      </c>
      <c r="D146" s="2">
        <v>34</v>
      </c>
      <c r="E146" s="6">
        <v>524</v>
      </c>
      <c r="F146" s="5">
        <v>76</v>
      </c>
      <c r="G146" s="5">
        <v>580</v>
      </c>
      <c r="H146" s="5">
        <v>24997</v>
      </c>
      <c r="I146" s="5">
        <f t="shared" si="26"/>
        <v>3.0985145356784836</v>
      </c>
      <c r="J146" s="6">
        <v>2</v>
      </c>
      <c r="K146" s="17">
        <v>1.8274192208984463</v>
      </c>
      <c r="L146" s="17">
        <v>0</v>
      </c>
      <c r="M146" s="17">
        <v>0</v>
      </c>
      <c r="N146" s="17">
        <v>1.834386297703905</v>
      </c>
      <c r="O146" s="6">
        <f t="shared" si="27"/>
        <v>3.6618055186023515</v>
      </c>
      <c r="P146" s="6">
        <v>1</v>
      </c>
      <c r="Q146" s="6">
        <v>3</v>
      </c>
      <c r="R146" s="5">
        <f t="shared" si="28"/>
        <v>6.926091315046022</v>
      </c>
      <c r="S146" s="6">
        <f t="shared" si="29"/>
        <v>47.7535769616331</v>
      </c>
      <c r="T146" s="5">
        <f t="shared" si="30"/>
        <v>52.85701266745648</v>
      </c>
      <c r="U146" s="5">
        <f t="shared" si="31"/>
        <v>0.18226556092226376</v>
      </c>
      <c r="V146" s="17">
        <f t="shared" si="32"/>
        <v>0.16653779466859076</v>
      </c>
      <c r="W146" s="17">
        <f t="shared" si="33"/>
        <v>0</v>
      </c>
      <c r="X146" s="17">
        <f t="shared" si="34"/>
        <v>0</v>
      </c>
      <c r="Y146" s="17">
        <f t="shared" si="35"/>
        <v>0.16717272374955847</v>
      </c>
      <c r="Z146" s="22">
        <f t="shared" si="36"/>
        <v>0.3337105184181492</v>
      </c>
      <c r="AA146" s="24">
        <v>0.7069105251644313</v>
      </c>
      <c r="AB146" s="25">
        <v>0.025180553535941064</v>
      </c>
      <c r="AC146" s="36">
        <v>-0.06032171581769437</v>
      </c>
      <c r="AD146" s="24">
        <v>-0.18323746918652423</v>
      </c>
      <c r="AE146" s="33">
        <v>-0.17840616966580977</v>
      </c>
      <c r="AF146" s="37">
        <v>886.9424840008321</v>
      </c>
      <c r="AG146" s="39">
        <f t="shared" si="25"/>
        <v>0.0808295346760988</v>
      </c>
    </row>
    <row r="147" spans="1:33" s="10" customFormat="1" ht="12">
      <c r="A147" s="1">
        <v>24094</v>
      </c>
      <c r="B147" s="2" t="s">
        <v>197</v>
      </c>
      <c r="C147" s="6">
        <v>16439</v>
      </c>
      <c r="D147" s="2">
        <v>6</v>
      </c>
      <c r="E147" s="6">
        <v>954</v>
      </c>
      <c r="F147" s="5">
        <v>131</v>
      </c>
      <c r="G147" s="5">
        <v>723</v>
      </c>
      <c r="H147" s="5">
        <v>22103</v>
      </c>
      <c r="I147" s="5">
        <f t="shared" si="26"/>
        <v>0.3649857047265649</v>
      </c>
      <c r="J147" s="6">
        <v>8</v>
      </c>
      <c r="K147" s="17">
        <v>1.8274192208984463</v>
      </c>
      <c r="L147" s="17">
        <v>0</v>
      </c>
      <c r="M147" s="17">
        <v>0</v>
      </c>
      <c r="N147" s="17">
        <v>31.184567060966383</v>
      </c>
      <c r="O147" s="6">
        <f t="shared" si="27"/>
        <v>33.01198628186483</v>
      </c>
      <c r="P147" s="6">
        <v>1</v>
      </c>
      <c r="Q147" s="6">
        <v>3</v>
      </c>
      <c r="R147" s="5">
        <f t="shared" si="28"/>
        <v>7.968854553196667</v>
      </c>
      <c r="S147" s="6">
        <f t="shared" si="29"/>
        <v>58.032727051523814</v>
      </c>
      <c r="T147" s="5">
        <f t="shared" si="30"/>
        <v>43.98077741955107</v>
      </c>
      <c r="U147" s="5">
        <f t="shared" si="31"/>
        <v>0.4866476063020865</v>
      </c>
      <c r="V147" s="17">
        <f t="shared" si="32"/>
        <v>0.1111636486950816</v>
      </c>
      <c r="W147" s="17">
        <f t="shared" si="33"/>
        <v>0</v>
      </c>
      <c r="X147" s="17">
        <f t="shared" si="34"/>
        <v>0</v>
      </c>
      <c r="Y147" s="17">
        <f t="shared" si="35"/>
        <v>1.8969868642232728</v>
      </c>
      <c r="Z147" s="22">
        <f t="shared" si="36"/>
        <v>2.008150512918354</v>
      </c>
      <c r="AA147" s="24">
        <v>0.7142624226600782</v>
      </c>
      <c r="AB147" s="25">
        <v>0.028644425883162187</v>
      </c>
      <c r="AC147" s="36">
        <v>-0.014634146341463415</v>
      </c>
      <c r="AD147" s="24">
        <v>-0.2278270509977827</v>
      </c>
      <c r="AE147" s="33">
        <v>-0.19840326142347545</v>
      </c>
      <c r="AF147" s="37">
        <v>948.6208146718393</v>
      </c>
      <c r="AG147" s="39">
        <f t="shared" si="25"/>
        <v>0.05770550609354823</v>
      </c>
    </row>
    <row r="148" spans="1:33" s="10" customFormat="1" ht="12">
      <c r="A148" s="1">
        <v>24104</v>
      </c>
      <c r="B148" s="2" t="s">
        <v>198</v>
      </c>
      <c r="C148" s="6">
        <v>21572</v>
      </c>
      <c r="D148" s="2">
        <v>29</v>
      </c>
      <c r="E148" s="6">
        <v>1254</v>
      </c>
      <c r="F148" s="5">
        <v>165</v>
      </c>
      <c r="G148" s="5">
        <v>958</v>
      </c>
      <c r="H148" s="5">
        <v>21248</v>
      </c>
      <c r="I148" s="5">
        <f t="shared" si="26"/>
        <v>1.344335249397367</v>
      </c>
      <c r="J148" s="6">
        <v>5</v>
      </c>
      <c r="K148" s="17">
        <v>1.8274192208984463</v>
      </c>
      <c r="L148" s="17">
        <v>11.866173353230813</v>
      </c>
      <c r="M148" s="17">
        <v>0</v>
      </c>
      <c r="N148" s="17">
        <v>1.834386297703905</v>
      </c>
      <c r="O148" s="6">
        <f t="shared" si="27"/>
        <v>15.527978871833165</v>
      </c>
      <c r="P148" s="6">
        <v>1</v>
      </c>
      <c r="Q148" s="6">
        <v>3</v>
      </c>
      <c r="R148" s="5">
        <f t="shared" si="28"/>
        <v>7.6488040051919155</v>
      </c>
      <c r="S148" s="6">
        <f t="shared" si="29"/>
        <v>58.13091043945856</v>
      </c>
      <c r="T148" s="5">
        <f t="shared" si="30"/>
        <v>44.409419618023364</v>
      </c>
      <c r="U148" s="5">
        <f t="shared" si="31"/>
        <v>0.23178193955127016</v>
      </c>
      <c r="V148" s="17">
        <f t="shared" si="32"/>
        <v>0.08471255427862258</v>
      </c>
      <c r="W148" s="17">
        <f t="shared" si="33"/>
        <v>0.5500729349726875</v>
      </c>
      <c r="X148" s="17">
        <f t="shared" si="34"/>
        <v>0</v>
      </c>
      <c r="Y148" s="17">
        <f t="shared" si="35"/>
        <v>0.08503552279361695</v>
      </c>
      <c r="Z148" s="22">
        <f t="shared" si="36"/>
        <v>0.719821012044927</v>
      </c>
      <c r="AA148" s="24">
        <v>0.6034241613646377</v>
      </c>
      <c r="AB148" s="25">
        <v>0.031469842747775714</v>
      </c>
      <c r="AC148" s="36">
        <v>-0.028386050283860504</v>
      </c>
      <c r="AD148" s="24">
        <v>-0.04068965517241379</v>
      </c>
      <c r="AE148" s="33">
        <v>-0.12322890939815416</v>
      </c>
      <c r="AF148" s="37">
        <v>10323.137635325857</v>
      </c>
      <c r="AG148" s="39">
        <f t="shared" si="25"/>
        <v>0.47854337267410796</v>
      </c>
    </row>
    <row r="149" spans="1:33" s="10" customFormat="1" ht="12">
      <c r="A149" s="1">
        <v>24107</v>
      </c>
      <c r="B149" s="2" t="s">
        <v>392</v>
      </c>
      <c r="C149" s="6">
        <v>34185</v>
      </c>
      <c r="D149" s="2">
        <v>98</v>
      </c>
      <c r="E149" s="6">
        <v>2210</v>
      </c>
      <c r="F149" s="5">
        <v>453</v>
      </c>
      <c r="G149" s="5">
        <v>1325</v>
      </c>
      <c r="H149" s="5">
        <v>19215</v>
      </c>
      <c r="I149" s="5">
        <f t="shared" si="26"/>
        <v>2.8667544244551704</v>
      </c>
      <c r="J149" s="6">
        <v>26</v>
      </c>
      <c r="K149" s="17">
        <v>217.4628872869151</v>
      </c>
      <c r="L149" s="17">
        <v>134.48329800328256</v>
      </c>
      <c r="M149" s="17">
        <v>100.69929682358239</v>
      </c>
      <c r="N149" s="17">
        <v>58.70036152652496</v>
      </c>
      <c r="O149" s="6">
        <f t="shared" si="27"/>
        <v>511.345843640305</v>
      </c>
      <c r="P149" s="6">
        <v>1</v>
      </c>
      <c r="Q149" s="6">
        <v>3</v>
      </c>
      <c r="R149" s="5">
        <f t="shared" si="28"/>
        <v>13.251426064063185</v>
      </c>
      <c r="S149" s="6">
        <f t="shared" si="29"/>
        <v>64.64823753108088</v>
      </c>
      <c r="T149" s="5">
        <f t="shared" si="30"/>
        <v>38.75968992248062</v>
      </c>
      <c r="U149" s="5">
        <f t="shared" si="31"/>
        <v>0.7605675003656575</v>
      </c>
      <c r="V149" s="17">
        <f t="shared" si="32"/>
        <v>6.3613540233118355</v>
      </c>
      <c r="W149" s="17">
        <f t="shared" si="33"/>
        <v>3.9339856078187085</v>
      </c>
      <c r="X149" s="17">
        <f t="shared" si="34"/>
        <v>2.945715864372748</v>
      </c>
      <c r="Y149" s="17">
        <f t="shared" si="35"/>
        <v>1.71713797064575</v>
      </c>
      <c r="Z149" s="22">
        <f t="shared" si="36"/>
        <v>14.958193466149043</v>
      </c>
      <c r="AA149" s="24">
        <v>0.678483852945253</v>
      </c>
      <c r="AB149" s="25">
        <v>0.052136793913029306</v>
      </c>
      <c r="AC149" s="36">
        <v>-0.2275179856115108</v>
      </c>
      <c r="AD149" s="24">
        <v>-0.28401455767077266</v>
      </c>
      <c r="AE149" s="33">
        <v>-0.24161130982796797</v>
      </c>
      <c r="AF149" s="37">
        <v>5378.8173187527955</v>
      </c>
      <c r="AG149" s="39">
        <f t="shared" si="25"/>
        <v>0.15734437088643544</v>
      </c>
    </row>
    <row r="150" spans="1:33" s="10" customFormat="1" ht="12">
      <c r="A150" s="1">
        <v>24109</v>
      </c>
      <c r="B150" s="2" t="s">
        <v>199</v>
      </c>
      <c r="C150" s="6">
        <v>14733</v>
      </c>
      <c r="D150" s="2">
        <v>20</v>
      </c>
      <c r="E150" s="6">
        <v>855</v>
      </c>
      <c r="F150" s="5">
        <v>179</v>
      </c>
      <c r="G150" s="5">
        <v>627</v>
      </c>
      <c r="H150" s="5">
        <v>20820</v>
      </c>
      <c r="I150" s="5">
        <f t="shared" si="26"/>
        <v>1.3574967759451573</v>
      </c>
      <c r="J150" s="6">
        <v>4</v>
      </c>
      <c r="K150" s="17">
        <v>0</v>
      </c>
      <c r="L150" s="17">
        <v>0</v>
      </c>
      <c r="M150" s="17">
        <v>1.5734265128684748</v>
      </c>
      <c r="N150" s="17">
        <v>0</v>
      </c>
      <c r="O150" s="6">
        <f t="shared" si="27"/>
        <v>1.5734265128684748</v>
      </c>
      <c r="P150" s="6">
        <v>1</v>
      </c>
      <c r="Q150" s="6">
        <v>3</v>
      </c>
      <c r="R150" s="5">
        <f t="shared" si="28"/>
        <v>12.149596144709156</v>
      </c>
      <c r="S150" s="6">
        <f t="shared" si="29"/>
        <v>58.03298717165547</v>
      </c>
      <c r="T150" s="5">
        <f t="shared" si="30"/>
        <v>42.55752392588068</v>
      </c>
      <c r="U150" s="5">
        <f t="shared" si="31"/>
        <v>0.2714993551890314</v>
      </c>
      <c r="V150" s="17">
        <f t="shared" si="32"/>
        <v>0</v>
      </c>
      <c r="W150" s="17">
        <f t="shared" si="33"/>
        <v>0</v>
      </c>
      <c r="X150" s="17">
        <f t="shared" si="34"/>
        <v>0.10679607092027929</v>
      </c>
      <c r="Y150" s="17">
        <f t="shared" si="35"/>
        <v>0</v>
      </c>
      <c r="Z150" s="22">
        <f t="shared" si="36"/>
        <v>0.10679607092027929</v>
      </c>
      <c r="AA150" s="24">
        <v>0.704717054211732</v>
      </c>
      <c r="AB150" s="25">
        <v>0.03207015290192511</v>
      </c>
      <c r="AC150" s="36">
        <v>-0.22846079380445306</v>
      </c>
      <c r="AD150" s="24">
        <v>-0.33646188850967007</v>
      </c>
      <c r="AE150" s="33">
        <v>-0.34095707248416607</v>
      </c>
      <c r="AF150" s="37">
        <v>804.6430727553771</v>
      </c>
      <c r="AG150" s="39">
        <f t="shared" si="25"/>
        <v>0.05461501885260145</v>
      </c>
    </row>
    <row r="151" spans="1:33" s="10" customFormat="1" ht="12">
      <c r="A151" s="1">
        <v>24130</v>
      </c>
      <c r="B151" s="2" t="s">
        <v>393</v>
      </c>
      <c r="C151" s="6">
        <v>8364</v>
      </c>
      <c r="D151" s="2">
        <v>8</v>
      </c>
      <c r="E151" s="6">
        <v>515</v>
      </c>
      <c r="F151" s="5">
        <v>94</v>
      </c>
      <c r="G151" s="5">
        <v>343</v>
      </c>
      <c r="H151" s="5">
        <v>19176</v>
      </c>
      <c r="I151" s="5">
        <f t="shared" si="26"/>
        <v>0.9564801530368245</v>
      </c>
      <c r="J151" s="6">
        <v>7</v>
      </c>
      <c r="K151" s="17">
        <v>0</v>
      </c>
      <c r="L151" s="17">
        <v>0</v>
      </c>
      <c r="M151" s="17">
        <v>0</v>
      </c>
      <c r="N151" s="17">
        <v>0</v>
      </c>
      <c r="O151" s="6">
        <f t="shared" si="27"/>
        <v>0</v>
      </c>
      <c r="P151" s="6">
        <v>1</v>
      </c>
      <c r="Q151" s="6">
        <v>3</v>
      </c>
      <c r="R151" s="5">
        <f t="shared" si="28"/>
        <v>11.238641798182687</v>
      </c>
      <c r="S151" s="6">
        <f t="shared" si="29"/>
        <v>61.57340985174558</v>
      </c>
      <c r="T151" s="5">
        <f t="shared" si="30"/>
        <v>41.00908656145385</v>
      </c>
      <c r="U151" s="5">
        <f t="shared" si="31"/>
        <v>0.8369201339072214</v>
      </c>
      <c r="V151" s="17">
        <f t="shared" si="32"/>
        <v>0</v>
      </c>
      <c r="W151" s="17">
        <f t="shared" si="33"/>
        <v>0</v>
      </c>
      <c r="X151" s="17">
        <f t="shared" si="34"/>
        <v>0</v>
      </c>
      <c r="Y151" s="17">
        <f t="shared" si="35"/>
        <v>0</v>
      </c>
      <c r="Z151" s="22">
        <f t="shared" si="36"/>
        <v>0</v>
      </c>
      <c r="AA151" s="24">
        <v>0.7069863559470164</v>
      </c>
      <c r="AB151" s="25">
        <v>0.04071150004756016</v>
      </c>
      <c r="AC151" s="36">
        <v>-0.2667844522968198</v>
      </c>
      <c r="AD151" s="24">
        <v>-0.33475707421249334</v>
      </c>
      <c r="AE151" s="33">
        <v>-0.3416798732171157</v>
      </c>
      <c r="AF151" s="37">
        <v>499.3446910665347</v>
      </c>
      <c r="AG151" s="39">
        <f aca="true" t="shared" si="37" ref="AG151:AG214">AF151/C151</f>
        <v>0.05970166081618062</v>
      </c>
    </row>
    <row r="152" spans="1:33" s="10" customFormat="1" ht="12">
      <c r="A152" s="1">
        <v>24133</v>
      </c>
      <c r="B152" s="2" t="s">
        <v>200</v>
      </c>
      <c r="C152" s="6">
        <v>7188</v>
      </c>
      <c r="D152" s="2">
        <v>7</v>
      </c>
      <c r="E152" s="6">
        <v>459</v>
      </c>
      <c r="F152" s="5">
        <v>81</v>
      </c>
      <c r="G152" s="5">
        <v>304</v>
      </c>
      <c r="H152" s="5">
        <v>19605</v>
      </c>
      <c r="I152" s="5">
        <f t="shared" si="26"/>
        <v>0.9738452977184195</v>
      </c>
      <c r="J152" s="6">
        <v>0</v>
      </c>
      <c r="K152" s="17">
        <v>3.6548384417968927</v>
      </c>
      <c r="L152" s="17">
        <v>0</v>
      </c>
      <c r="M152" s="17">
        <v>0</v>
      </c>
      <c r="N152" s="17">
        <v>0</v>
      </c>
      <c r="O152" s="6">
        <f t="shared" si="27"/>
        <v>3.6548384417968927</v>
      </c>
      <c r="P152" s="6">
        <v>1</v>
      </c>
      <c r="Q152" s="6">
        <v>3</v>
      </c>
      <c r="R152" s="5">
        <f t="shared" si="28"/>
        <v>11.268781302170284</v>
      </c>
      <c r="S152" s="6">
        <f t="shared" si="29"/>
        <v>63.85642737896494</v>
      </c>
      <c r="T152" s="5">
        <f t="shared" si="30"/>
        <v>42.29271007234279</v>
      </c>
      <c r="U152" s="5">
        <f t="shared" si="31"/>
        <v>0</v>
      </c>
      <c r="V152" s="17">
        <f t="shared" si="32"/>
        <v>0.5084638900663456</v>
      </c>
      <c r="W152" s="17">
        <f t="shared" si="33"/>
        <v>0</v>
      </c>
      <c r="X152" s="17">
        <f t="shared" si="34"/>
        <v>0</v>
      </c>
      <c r="Y152" s="17">
        <f t="shared" si="35"/>
        <v>0</v>
      </c>
      <c r="Z152" s="22">
        <f t="shared" si="36"/>
        <v>0.5084638900663456</v>
      </c>
      <c r="AA152" s="24">
        <v>0.7295774778273687</v>
      </c>
      <c r="AB152" s="25">
        <v>0.031350723334082904</v>
      </c>
      <c r="AC152" s="36">
        <v>-0.10747663551401869</v>
      </c>
      <c r="AD152" s="24">
        <v>-0.24278215223097113</v>
      </c>
      <c r="AE152" s="33">
        <v>-0.2943181818181818</v>
      </c>
      <c r="AF152" s="37">
        <v>338.838246019131</v>
      </c>
      <c r="AG152" s="39">
        <f t="shared" si="37"/>
        <v>0.04713943322469825</v>
      </c>
    </row>
    <row r="153" spans="1:33" s="10" customFormat="1" ht="12">
      <c r="A153" s="1">
        <v>24134</v>
      </c>
      <c r="B153" s="2" t="s">
        <v>394</v>
      </c>
      <c r="C153" s="6">
        <v>22833</v>
      </c>
      <c r="D153" s="2">
        <v>201</v>
      </c>
      <c r="E153" s="6">
        <v>1542</v>
      </c>
      <c r="F153" s="5">
        <v>254</v>
      </c>
      <c r="G153" s="5">
        <v>877</v>
      </c>
      <c r="H153" s="5">
        <v>19298</v>
      </c>
      <c r="I153" s="5">
        <f t="shared" si="26"/>
        <v>8.803048219682038</v>
      </c>
      <c r="J153" s="6">
        <v>5</v>
      </c>
      <c r="K153" s="17">
        <v>16.446772988086018</v>
      </c>
      <c r="L153" s="17">
        <v>15.821564470974417</v>
      </c>
      <c r="M153" s="17">
        <v>0</v>
      </c>
      <c r="N153" s="17">
        <v>9.171931488519524</v>
      </c>
      <c r="O153" s="6">
        <f t="shared" si="27"/>
        <v>41.44026894757996</v>
      </c>
      <c r="P153" s="6">
        <v>1</v>
      </c>
      <c r="Q153" s="6">
        <v>3</v>
      </c>
      <c r="R153" s="5">
        <f t="shared" si="28"/>
        <v>11.124249989050936</v>
      </c>
      <c r="S153" s="6">
        <f t="shared" si="29"/>
        <v>67.53383261069506</v>
      </c>
      <c r="T153" s="5">
        <f t="shared" si="30"/>
        <v>38.40931984408531</v>
      </c>
      <c r="U153" s="5">
        <f t="shared" si="31"/>
        <v>0.21898129899706564</v>
      </c>
      <c r="V153" s="17">
        <f t="shared" si="32"/>
        <v>0.7203071426481854</v>
      </c>
      <c r="W153" s="17">
        <f t="shared" si="33"/>
        <v>0.6929253480039599</v>
      </c>
      <c r="X153" s="17">
        <f t="shared" si="34"/>
        <v>0</v>
      </c>
      <c r="Y153" s="17">
        <f t="shared" si="35"/>
        <v>0.40169629433361903</v>
      </c>
      <c r="Z153" s="22">
        <f t="shared" si="36"/>
        <v>1.8149287849857645</v>
      </c>
      <c r="AA153" s="24">
        <v>0.6889318248296605</v>
      </c>
      <c r="AB153" s="25">
        <v>0.03860031395703006</v>
      </c>
      <c r="AC153" s="36">
        <v>-0.26987179487179486</v>
      </c>
      <c r="AD153" s="24">
        <v>-0.35758054951571455</v>
      </c>
      <c r="AE153" s="33">
        <v>-0.3413897280966767</v>
      </c>
      <c r="AF153" s="37">
        <v>1300.336822356947</v>
      </c>
      <c r="AG153" s="39">
        <f t="shared" si="37"/>
        <v>0.056949889298688175</v>
      </c>
    </row>
    <row r="154" spans="1:33" s="10" customFormat="1" ht="12">
      <c r="A154" s="1">
        <v>24135</v>
      </c>
      <c r="B154" s="2" t="s">
        <v>201</v>
      </c>
      <c r="C154" s="6">
        <v>10674</v>
      </c>
      <c r="D154" s="2">
        <v>21</v>
      </c>
      <c r="E154" s="6">
        <v>593</v>
      </c>
      <c r="F154" s="5">
        <v>96</v>
      </c>
      <c r="G154" s="5">
        <v>489</v>
      </c>
      <c r="H154" s="5">
        <v>20509</v>
      </c>
      <c r="I154" s="5">
        <f t="shared" si="26"/>
        <v>1.9673974142776842</v>
      </c>
      <c r="J154" s="6">
        <v>3</v>
      </c>
      <c r="K154" s="17">
        <v>9.137096104492231</v>
      </c>
      <c r="L154" s="17">
        <v>0</v>
      </c>
      <c r="M154" s="17">
        <v>0</v>
      </c>
      <c r="N154" s="17">
        <v>0</v>
      </c>
      <c r="O154" s="6">
        <f t="shared" si="27"/>
        <v>9.137096104492231</v>
      </c>
      <c r="P154" s="6">
        <v>1</v>
      </c>
      <c r="Q154" s="6">
        <v>3</v>
      </c>
      <c r="R154" s="5">
        <f t="shared" si="28"/>
        <v>8.993816750983699</v>
      </c>
      <c r="S154" s="6">
        <f t="shared" si="29"/>
        <v>55.55555555555555</v>
      </c>
      <c r="T154" s="5">
        <f t="shared" si="30"/>
        <v>45.81225407532322</v>
      </c>
      <c r="U154" s="5">
        <f t="shared" si="31"/>
        <v>0.2810567734682406</v>
      </c>
      <c r="V154" s="17">
        <f t="shared" si="32"/>
        <v>0.8560142499992721</v>
      </c>
      <c r="W154" s="17">
        <f t="shared" si="33"/>
        <v>0</v>
      </c>
      <c r="X154" s="17">
        <f t="shared" si="34"/>
        <v>0</v>
      </c>
      <c r="Y154" s="17">
        <f t="shared" si="35"/>
        <v>0</v>
      </c>
      <c r="Z154" s="22">
        <f t="shared" si="36"/>
        <v>0.8560142499992721</v>
      </c>
      <c r="AA154" s="24">
        <v>0.7315474590468876</v>
      </c>
      <c r="AB154" s="25">
        <v>0.031052527646129546</v>
      </c>
      <c r="AC154" s="36">
        <v>-0.21610169491525424</v>
      </c>
      <c r="AD154" s="24">
        <v>-0.3122415219189413</v>
      </c>
      <c r="AE154" s="33">
        <v>-0.2812975164723771</v>
      </c>
      <c r="AF154" s="37">
        <v>458.0094160337221</v>
      </c>
      <c r="AG154" s="39">
        <f t="shared" si="37"/>
        <v>0.042908882896170335</v>
      </c>
    </row>
    <row r="155" spans="1:33" s="10" customFormat="1" ht="12">
      <c r="A155" s="1">
        <v>24137</v>
      </c>
      <c r="B155" s="2" t="s">
        <v>202</v>
      </c>
      <c r="C155" s="6">
        <v>5305</v>
      </c>
      <c r="D155" s="2">
        <v>4</v>
      </c>
      <c r="E155" s="6">
        <v>342</v>
      </c>
      <c r="F155" s="5">
        <v>50</v>
      </c>
      <c r="G155" s="5">
        <v>250</v>
      </c>
      <c r="H155" s="5">
        <v>20126</v>
      </c>
      <c r="I155" s="5">
        <f t="shared" si="26"/>
        <v>0.7540056550424129</v>
      </c>
      <c r="J155" s="6">
        <v>0</v>
      </c>
      <c r="K155" s="17">
        <v>0</v>
      </c>
      <c r="L155" s="17">
        <v>0</v>
      </c>
      <c r="M155" s="17">
        <v>9.44055907721085</v>
      </c>
      <c r="N155" s="17">
        <v>0</v>
      </c>
      <c r="O155" s="6">
        <f t="shared" si="27"/>
        <v>9.44055907721085</v>
      </c>
      <c r="P155" s="6">
        <v>1</v>
      </c>
      <c r="Q155" s="6">
        <v>3</v>
      </c>
      <c r="R155" s="5">
        <f t="shared" si="28"/>
        <v>9.425070688030159</v>
      </c>
      <c r="S155" s="6">
        <f t="shared" si="29"/>
        <v>64.4674835061263</v>
      </c>
      <c r="T155" s="5">
        <f t="shared" si="30"/>
        <v>47.125353440150796</v>
      </c>
      <c r="U155" s="5">
        <f t="shared" si="31"/>
        <v>0</v>
      </c>
      <c r="V155" s="17">
        <f t="shared" si="32"/>
        <v>0</v>
      </c>
      <c r="W155" s="17">
        <f t="shared" si="33"/>
        <v>0</v>
      </c>
      <c r="X155" s="17">
        <f t="shared" si="34"/>
        <v>1.7795587327447409</v>
      </c>
      <c r="Y155" s="17">
        <f t="shared" si="35"/>
        <v>0</v>
      </c>
      <c r="Z155" s="22">
        <f t="shared" si="36"/>
        <v>1.7795587327447409</v>
      </c>
      <c r="AA155" s="24">
        <v>0.7339251385061105</v>
      </c>
      <c r="AB155" s="25">
        <v>0.024322289156626507</v>
      </c>
      <c r="AC155" s="36">
        <v>-0.18258426966292135</v>
      </c>
      <c r="AD155" s="24">
        <v>-0.2320675105485232</v>
      </c>
      <c r="AE155" s="33">
        <v>-0.2759138708062093</v>
      </c>
      <c r="AF155" s="37">
        <v>169.47358131891744</v>
      </c>
      <c r="AG155" s="39">
        <f t="shared" si="37"/>
        <v>0.03194600967368849</v>
      </c>
    </row>
    <row r="156" spans="1:33" s="10" customFormat="1" ht="12">
      <c r="A156" s="1">
        <v>25005</v>
      </c>
      <c r="B156" s="2" t="s">
        <v>395</v>
      </c>
      <c r="C156" s="6">
        <v>7104</v>
      </c>
      <c r="D156" s="2">
        <v>15</v>
      </c>
      <c r="E156" s="6">
        <v>306</v>
      </c>
      <c r="F156" s="5">
        <v>60</v>
      </c>
      <c r="G156" s="5">
        <v>430</v>
      </c>
      <c r="H156" s="5">
        <v>20804</v>
      </c>
      <c r="I156" s="5">
        <f t="shared" si="26"/>
        <v>2.1114864864864864</v>
      </c>
      <c r="J156" s="6">
        <v>16</v>
      </c>
      <c r="K156" s="17">
        <v>0</v>
      </c>
      <c r="L156" s="17">
        <v>0</v>
      </c>
      <c r="M156" s="17">
        <v>0</v>
      </c>
      <c r="N156" s="17">
        <v>0</v>
      </c>
      <c r="O156" s="6">
        <f t="shared" si="27"/>
        <v>0</v>
      </c>
      <c r="P156" s="6">
        <v>3</v>
      </c>
      <c r="Q156" s="6">
        <v>4</v>
      </c>
      <c r="R156" s="5">
        <f t="shared" si="28"/>
        <v>8.445945945945946</v>
      </c>
      <c r="S156" s="6">
        <f t="shared" si="29"/>
        <v>43.07432432432432</v>
      </c>
      <c r="T156" s="5">
        <f t="shared" si="30"/>
        <v>60.52927927927928</v>
      </c>
      <c r="U156" s="5">
        <f t="shared" si="31"/>
        <v>2.2522522522522523</v>
      </c>
      <c r="V156" s="17">
        <f t="shared" si="32"/>
        <v>0</v>
      </c>
      <c r="W156" s="17">
        <f t="shared" si="33"/>
        <v>0</v>
      </c>
      <c r="X156" s="17">
        <f t="shared" si="34"/>
        <v>0</v>
      </c>
      <c r="Y156" s="17">
        <f t="shared" si="35"/>
        <v>0</v>
      </c>
      <c r="Z156" s="22">
        <f t="shared" si="36"/>
        <v>0</v>
      </c>
      <c r="AA156" s="24">
        <v>0.6777946668330035</v>
      </c>
      <c r="AB156" s="25">
        <v>0.06413246268656717</v>
      </c>
      <c r="AC156" s="36">
        <v>0.026785714285714284</v>
      </c>
      <c r="AD156" s="24">
        <v>-0.11685823754789272</v>
      </c>
      <c r="AE156" s="33">
        <v>-0.12980956082394093</v>
      </c>
      <c r="AF156" s="37">
        <v>964.943286137868</v>
      </c>
      <c r="AG156" s="39">
        <f t="shared" si="37"/>
        <v>0.13583098059373142</v>
      </c>
    </row>
    <row r="157" spans="1:33" s="10" customFormat="1" ht="12">
      <c r="A157" s="1">
        <v>25014</v>
      </c>
      <c r="B157" s="2" t="s">
        <v>396</v>
      </c>
      <c r="C157" s="6">
        <v>39785</v>
      </c>
      <c r="D157" s="2">
        <v>28</v>
      </c>
      <c r="E157" s="6">
        <v>1972</v>
      </c>
      <c r="F157" s="5">
        <v>392</v>
      </c>
      <c r="G157" s="5">
        <v>2383</v>
      </c>
      <c r="H157" s="5">
        <v>20357</v>
      </c>
      <c r="I157" s="5">
        <f t="shared" si="26"/>
        <v>0.7037828327259017</v>
      </c>
      <c r="J157" s="6">
        <v>19</v>
      </c>
      <c r="K157" s="17">
        <v>0</v>
      </c>
      <c r="L157" s="17">
        <v>23.732346706461627</v>
      </c>
      <c r="M157" s="17">
        <v>1.5734265128684748</v>
      </c>
      <c r="N157" s="17">
        <v>25.68140816785467</v>
      </c>
      <c r="O157" s="6">
        <f t="shared" si="27"/>
        <v>50.987181387184776</v>
      </c>
      <c r="P157" s="6">
        <v>3</v>
      </c>
      <c r="Q157" s="6">
        <v>4</v>
      </c>
      <c r="R157" s="5">
        <f t="shared" si="28"/>
        <v>9.852959658162625</v>
      </c>
      <c r="S157" s="6">
        <f t="shared" si="29"/>
        <v>49.56641950483851</v>
      </c>
      <c r="T157" s="5">
        <f t="shared" si="30"/>
        <v>59.89694608520799</v>
      </c>
      <c r="U157" s="5">
        <f t="shared" si="31"/>
        <v>0.47756692220686187</v>
      </c>
      <c r="V157" s="17">
        <f t="shared" si="32"/>
        <v>0</v>
      </c>
      <c r="W157" s="17">
        <f t="shared" si="33"/>
        <v>0.5965149354395282</v>
      </c>
      <c r="X157" s="17">
        <f t="shared" si="34"/>
        <v>0.03954823458259331</v>
      </c>
      <c r="Y157" s="17">
        <f t="shared" si="35"/>
        <v>0.6455047924558167</v>
      </c>
      <c r="Z157" s="22">
        <f t="shared" si="36"/>
        <v>1.2815679624779381</v>
      </c>
      <c r="AA157" s="24">
        <v>0.6492349668907974</v>
      </c>
      <c r="AB157" s="25">
        <v>0.07393442734623533</v>
      </c>
      <c r="AC157" s="36">
        <v>0.01191454396055875</v>
      </c>
      <c r="AD157" s="24">
        <v>-0.074791192103265</v>
      </c>
      <c r="AE157" s="33">
        <v>-0.14929309208116623</v>
      </c>
      <c r="AF157" s="37">
        <v>8665.291787281612</v>
      </c>
      <c r="AG157" s="39">
        <f t="shared" si="37"/>
        <v>0.2178029857303409</v>
      </c>
    </row>
    <row r="158" spans="1:33" s="10" customFormat="1" ht="12">
      <c r="A158" s="1">
        <v>25015</v>
      </c>
      <c r="B158" s="2" t="s">
        <v>397</v>
      </c>
      <c r="C158" s="6">
        <v>10287</v>
      </c>
      <c r="D158" s="2">
        <v>16</v>
      </c>
      <c r="E158" s="6">
        <v>475</v>
      </c>
      <c r="F158" s="5">
        <v>99</v>
      </c>
      <c r="G158" s="5">
        <v>594</v>
      </c>
      <c r="H158" s="5">
        <v>20427</v>
      </c>
      <c r="I158" s="5">
        <f t="shared" si="26"/>
        <v>1.5553611354136287</v>
      </c>
      <c r="J158" s="6">
        <v>10</v>
      </c>
      <c r="K158" s="17">
        <v>0</v>
      </c>
      <c r="L158" s="17">
        <v>3.9553911177436043</v>
      </c>
      <c r="M158" s="17">
        <v>0</v>
      </c>
      <c r="N158" s="17">
        <v>0</v>
      </c>
      <c r="O158" s="6">
        <f t="shared" si="27"/>
        <v>3.9553911177436043</v>
      </c>
      <c r="P158" s="6">
        <v>3</v>
      </c>
      <c r="Q158" s="6">
        <v>4</v>
      </c>
      <c r="R158" s="5">
        <f t="shared" si="28"/>
        <v>9.623797025371827</v>
      </c>
      <c r="S158" s="6">
        <f t="shared" si="29"/>
        <v>46.174783707592105</v>
      </c>
      <c r="T158" s="5">
        <f t="shared" si="30"/>
        <v>57.74278215223097</v>
      </c>
      <c r="U158" s="5">
        <f t="shared" si="31"/>
        <v>0.972100709633518</v>
      </c>
      <c r="V158" s="17">
        <f t="shared" si="32"/>
        <v>0</v>
      </c>
      <c r="W158" s="17">
        <f t="shared" si="33"/>
        <v>0.3845038512436672</v>
      </c>
      <c r="X158" s="17">
        <f t="shared" si="34"/>
        <v>0</v>
      </c>
      <c r="Y158" s="17">
        <f t="shared" si="35"/>
        <v>0</v>
      </c>
      <c r="Z158" s="22">
        <f t="shared" si="36"/>
        <v>0.3845038512436672</v>
      </c>
      <c r="AA158" s="24">
        <v>0.6646194035529382</v>
      </c>
      <c r="AB158" s="25">
        <v>0.07370223978919631</v>
      </c>
      <c r="AC158" s="36">
        <v>-0.030303030303030304</v>
      </c>
      <c r="AD158" s="24">
        <v>-0.11004126547455295</v>
      </c>
      <c r="AE158" s="33">
        <v>-0.1905014592730167</v>
      </c>
      <c r="AF158" s="37">
        <v>1543.0568842776072</v>
      </c>
      <c r="AG158" s="39">
        <f t="shared" si="37"/>
        <v>0.15000066922111474</v>
      </c>
    </row>
    <row r="159" spans="1:33" s="10" customFormat="1" ht="12">
      <c r="A159" s="1">
        <v>25018</v>
      </c>
      <c r="B159" s="2" t="s">
        <v>398</v>
      </c>
      <c r="C159" s="6">
        <v>11698</v>
      </c>
      <c r="D159" s="2">
        <v>7</v>
      </c>
      <c r="E159" s="6">
        <v>437</v>
      </c>
      <c r="F159" s="5">
        <v>88</v>
      </c>
      <c r="G159" s="5">
        <v>785</v>
      </c>
      <c r="H159" s="5">
        <v>22380</v>
      </c>
      <c r="I159" s="5">
        <f t="shared" si="26"/>
        <v>0.5983928876731065</v>
      </c>
      <c r="J159" s="6">
        <v>0</v>
      </c>
      <c r="K159" s="17">
        <v>0</v>
      </c>
      <c r="L159" s="17">
        <v>3.9553911177436043</v>
      </c>
      <c r="M159" s="17">
        <v>0</v>
      </c>
      <c r="N159" s="17">
        <v>7.33754519081562</v>
      </c>
      <c r="O159" s="6">
        <f t="shared" si="27"/>
        <v>11.292936308559224</v>
      </c>
      <c r="P159" s="6">
        <v>3</v>
      </c>
      <c r="Q159" s="6">
        <v>4</v>
      </c>
      <c r="R159" s="5">
        <f t="shared" si="28"/>
        <v>7.522653445033339</v>
      </c>
      <c r="S159" s="6">
        <f t="shared" si="29"/>
        <v>37.356813130449645</v>
      </c>
      <c r="T159" s="5">
        <f t="shared" si="30"/>
        <v>67.10548811762695</v>
      </c>
      <c r="U159" s="5">
        <f t="shared" si="31"/>
        <v>0</v>
      </c>
      <c r="V159" s="17">
        <f t="shared" si="32"/>
        <v>0</v>
      </c>
      <c r="W159" s="17">
        <f t="shared" si="33"/>
        <v>0.3381254161175931</v>
      </c>
      <c r="X159" s="17">
        <f t="shared" si="34"/>
        <v>0</v>
      </c>
      <c r="Y159" s="17">
        <f t="shared" si="35"/>
        <v>0.6272478364520105</v>
      </c>
      <c r="Z159" s="22">
        <f t="shared" si="36"/>
        <v>0.9653732525696036</v>
      </c>
      <c r="AA159" s="24">
        <v>0.6323829155026534</v>
      </c>
      <c r="AB159" s="25">
        <v>0.07032163742690059</v>
      </c>
      <c r="AC159" s="36">
        <v>0.129366106080207</v>
      </c>
      <c r="AD159" s="24">
        <v>-0.06134040136312003</v>
      </c>
      <c r="AE159" s="33">
        <v>-0.14638694638694638</v>
      </c>
      <c r="AF159" s="37">
        <v>1440.1634246475935</v>
      </c>
      <c r="AG159" s="39">
        <f t="shared" si="37"/>
        <v>0.12311193577086627</v>
      </c>
    </row>
    <row r="160" spans="1:33" s="10" customFormat="1" ht="12">
      <c r="A160" s="1">
        <v>25023</v>
      </c>
      <c r="B160" s="2" t="s">
        <v>399</v>
      </c>
      <c r="C160" s="6">
        <v>10395</v>
      </c>
      <c r="D160" s="2">
        <v>1</v>
      </c>
      <c r="E160" s="6">
        <v>395</v>
      </c>
      <c r="F160" s="5">
        <v>65</v>
      </c>
      <c r="G160" s="5">
        <v>798</v>
      </c>
      <c r="H160" s="5">
        <v>19348</v>
      </c>
      <c r="I160" s="5">
        <f t="shared" si="26"/>
        <v>0.0962000962000962</v>
      </c>
      <c r="J160" s="6">
        <v>0</v>
      </c>
      <c r="K160" s="17">
        <v>0</v>
      </c>
      <c r="L160" s="17">
        <v>0</v>
      </c>
      <c r="M160" s="17">
        <v>0</v>
      </c>
      <c r="N160" s="17">
        <v>11.00631778622343</v>
      </c>
      <c r="O160" s="6">
        <f t="shared" si="27"/>
        <v>11.00631778622343</v>
      </c>
      <c r="P160" s="6">
        <v>3</v>
      </c>
      <c r="Q160" s="6">
        <v>4</v>
      </c>
      <c r="R160" s="5">
        <f t="shared" si="28"/>
        <v>6.253006253006253</v>
      </c>
      <c r="S160" s="6">
        <f t="shared" si="29"/>
        <v>37.999037999037995</v>
      </c>
      <c r="T160" s="5">
        <f t="shared" si="30"/>
        <v>76.76767676767676</v>
      </c>
      <c r="U160" s="5">
        <f t="shared" si="31"/>
        <v>0</v>
      </c>
      <c r="V160" s="17">
        <f t="shared" si="32"/>
        <v>0</v>
      </c>
      <c r="W160" s="17">
        <f t="shared" si="33"/>
        <v>0</v>
      </c>
      <c r="X160" s="17">
        <f t="shared" si="34"/>
        <v>0</v>
      </c>
      <c r="Y160" s="17">
        <f t="shared" si="35"/>
        <v>1.0588088298435239</v>
      </c>
      <c r="Z160" s="22">
        <f t="shared" si="36"/>
        <v>1.0588088298435239</v>
      </c>
      <c r="AA160" s="24">
        <v>0.6480754022666515</v>
      </c>
      <c r="AB160" s="25">
        <v>0.07572316207184628</v>
      </c>
      <c r="AC160" s="36">
        <v>0.19286871961102106</v>
      </c>
      <c r="AD160" s="24">
        <v>0.03254006799417193</v>
      </c>
      <c r="AE160" s="33">
        <v>-0.054844097995545654</v>
      </c>
      <c r="AF160" s="37">
        <v>2137.727403038551</v>
      </c>
      <c r="AG160" s="39">
        <f t="shared" si="37"/>
        <v>0.20564958182189044</v>
      </c>
    </row>
    <row r="161" spans="1:33" s="10" customFormat="1" ht="12">
      <c r="A161" s="1">
        <v>25031</v>
      </c>
      <c r="B161" s="2" t="s">
        <v>400</v>
      </c>
      <c r="C161" s="6">
        <v>15302</v>
      </c>
      <c r="D161" s="2">
        <v>16</v>
      </c>
      <c r="E161" s="6">
        <v>686</v>
      </c>
      <c r="F161" s="5">
        <v>128</v>
      </c>
      <c r="G161" s="5">
        <v>945</v>
      </c>
      <c r="H161" s="5">
        <v>20495</v>
      </c>
      <c r="I161" s="5">
        <f t="shared" si="26"/>
        <v>1.0456149522938178</v>
      </c>
      <c r="J161" s="6">
        <v>5</v>
      </c>
      <c r="K161" s="17">
        <v>0</v>
      </c>
      <c r="L161" s="17">
        <v>3.9553911177436043</v>
      </c>
      <c r="M161" s="17">
        <v>0</v>
      </c>
      <c r="N161" s="17">
        <v>0</v>
      </c>
      <c r="O161" s="6">
        <f t="shared" si="27"/>
        <v>3.9553911177436043</v>
      </c>
      <c r="P161" s="6">
        <v>3</v>
      </c>
      <c r="Q161" s="6">
        <v>4</v>
      </c>
      <c r="R161" s="5">
        <f t="shared" si="28"/>
        <v>8.364919618350543</v>
      </c>
      <c r="S161" s="6">
        <f t="shared" si="29"/>
        <v>44.83074107959744</v>
      </c>
      <c r="T161" s="5">
        <f t="shared" si="30"/>
        <v>61.75663311985361</v>
      </c>
      <c r="U161" s="5">
        <f t="shared" si="31"/>
        <v>0.32675467259181806</v>
      </c>
      <c r="V161" s="17">
        <f t="shared" si="32"/>
        <v>0</v>
      </c>
      <c r="W161" s="17">
        <f t="shared" si="33"/>
        <v>0.25848850593017936</v>
      </c>
      <c r="X161" s="17">
        <f t="shared" si="34"/>
        <v>0</v>
      </c>
      <c r="Y161" s="17">
        <f t="shared" si="35"/>
        <v>0</v>
      </c>
      <c r="Z161" s="22">
        <f t="shared" si="36"/>
        <v>0.25848850593017936</v>
      </c>
      <c r="AA161" s="24">
        <v>0.6578657321956048</v>
      </c>
      <c r="AB161" s="25">
        <v>0.07431883757494082</v>
      </c>
      <c r="AC161" s="36">
        <v>-0.06038894575230297</v>
      </c>
      <c r="AD161" s="24">
        <v>-0.11257447475697711</v>
      </c>
      <c r="AE161" s="33">
        <v>-0.12968138624930128</v>
      </c>
      <c r="AF161" s="37">
        <v>1815.7005801192806</v>
      </c>
      <c r="AG161" s="39">
        <f t="shared" si="37"/>
        <v>0.11865772971632993</v>
      </c>
    </row>
    <row r="162" spans="1:33" s="10" customFormat="1" ht="12">
      <c r="A162" s="1">
        <v>25037</v>
      </c>
      <c r="B162" s="2" t="s">
        <v>401</v>
      </c>
      <c r="C162" s="6">
        <v>13088</v>
      </c>
      <c r="D162" s="2">
        <v>13</v>
      </c>
      <c r="E162" s="6">
        <v>711</v>
      </c>
      <c r="F162" s="5">
        <v>133</v>
      </c>
      <c r="G162" s="5">
        <v>888</v>
      </c>
      <c r="H162" s="5">
        <v>21530</v>
      </c>
      <c r="I162" s="5">
        <f t="shared" si="26"/>
        <v>0.9932762836185819</v>
      </c>
      <c r="J162" s="6">
        <v>5</v>
      </c>
      <c r="K162" s="17">
        <v>0</v>
      </c>
      <c r="L162" s="17">
        <v>3.9553911177436043</v>
      </c>
      <c r="M162" s="17">
        <v>0</v>
      </c>
      <c r="N162" s="17">
        <v>0</v>
      </c>
      <c r="O162" s="6">
        <f t="shared" si="27"/>
        <v>3.9553911177436043</v>
      </c>
      <c r="P162" s="6">
        <v>3</v>
      </c>
      <c r="Q162" s="6">
        <v>4</v>
      </c>
      <c r="R162" s="5">
        <f t="shared" si="28"/>
        <v>10.1619804400978</v>
      </c>
      <c r="S162" s="6">
        <f t="shared" si="29"/>
        <v>54.32457212713936</v>
      </c>
      <c r="T162" s="5">
        <f t="shared" si="30"/>
        <v>67.8484107579462</v>
      </c>
      <c r="U162" s="5">
        <f t="shared" si="31"/>
        <v>0.3820293398533008</v>
      </c>
      <c r="V162" s="17">
        <f t="shared" si="32"/>
        <v>0</v>
      </c>
      <c r="W162" s="17">
        <f t="shared" si="33"/>
        <v>0.3022150915146397</v>
      </c>
      <c r="X162" s="17">
        <f t="shared" si="34"/>
        <v>0</v>
      </c>
      <c r="Y162" s="17">
        <f t="shared" si="35"/>
        <v>0</v>
      </c>
      <c r="Z162" s="22">
        <f t="shared" si="36"/>
        <v>0.3022150915146397</v>
      </c>
      <c r="AA162" s="24">
        <v>0.6521559567689268</v>
      </c>
      <c r="AB162" s="25">
        <v>0.06366148959429078</v>
      </c>
      <c r="AC162" s="36">
        <v>-0.05651672433679354</v>
      </c>
      <c r="AD162" s="24">
        <v>-0.1414280786478096</v>
      </c>
      <c r="AE162" s="33">
        <v>-0.1453437771975631</v>
      </c>
      <c r="AF162" s="37">
        <v>1784.6865256771894</v>
      </c>
      <c r="AG162" s="39">
        <f t="shared" si="37"/>
        <v>0.1363605230499075</v>
      </c>
    </row>
    <row r="163" spans="1:33" s="10" customFormat="1" ht="12">
      <c r="A163" s="1">
        <v>25043</v>
      </c>
      <c r="B163" s="2" t="s">
        <v>402</v>
      </c>
      <c r="C163" s="6">
        <v>5347</v>
      </c>
      <c r="D163" s="2">
        <v>11</v>
      </c>
      <c r="E163" s="6">
        <v>213</v>
      </c>
      <c r="F163" s="5">
        <v>47</v>
      </c>
      <c r="G163" s="5">
        <v>354</v>
      </c>
      <c r="H163" s="5">
        <v>19870</v>
      </c>
      <c r="I163" s="5">
        <f t="shared" si="26"/>
        <v>2.0572283523471104</v>
      </c>
      <c r="J163" s="6">
        <v>6</v>
      </c>
      <c r="K163" s="17">
        <v>0</v>
      </c>
      <c r="L163" s="17">
        <v>0</v>
      </c>
      <c r="M163" s="17">
        <v>0</v>
      </c>
      <c r="N163" s="17">
        <v>5.503158893111715</v>
      </c>
      <c r="O163" s="6">
        <f t="shared" si="27"/>
        <v>5.503158893111715</v>
      </c>
      <c r="P163" s="6">
        <v>3</v>
      </c>
      <c r="Q163" s="6">
        <v>4</v>
      </c>
      <c r="R163" s="5">
        <f t="shared" si="28"/>
        <v>8.789975687301292</v>
      </c>
      <c r="S163" s="6">
        <f t="shared" si="29"/>
        <v>39.83542173181223</v>
      </c>
      <c r="T163" s="5">
        <f t="shared" si="30"/>
        <v>66.2053487937161</v>
      </c>
      <c r="U163" s="5">
        <f t="shared" si="31"/>
        <v>1.1221245558256967</v>
      </c>
      <c r="V163" s="17">
        <f t="shared" si="32"/>
        <v>0</v>
      </c>
      <c r="W163" s="17">
        <f t="shared" si="33"/>
        <v>0</v>
      </c>
      <c r="X163" s="17">
        <f t="shared" si="34"/>
        <v>0</v>
      </c>
      <c r="Y163" s="17">
        <f t="shared" si="35"/>
        <v>1.0292049547618694</v>
      </c>
      <c r="Z163" s="22">
        <f t="shared" si="36"/>
        <v>1.0292049547618694</v>
      </c>
      <c r="AA163" s="24">
        <v>0.6680394045612028</v>
      </c>
      <c r="AB163" s="25">
        <v>0.06094447989789407</v>
      </c>
      <c r="AC163" s="36">
        <v>0.18466898954703834</v>
      </c>
      <c r="AD163" s="24">
        <v>-0.09891107078039928</v>
      </c>
      <c r="AE163" s="33">
        <v>-0.09227467811158799</v>
      </c>
      <c r="AF163" s="37">
        <v>522.9218266877102</v>
      </c>
      <c r="AG163" s="39">
        <f t="shared" si="37"/>
        <v>0.09779723708391813</v>
      </c>
    </row>
    <row r="164" spans="1:33" s="10" customFormat="1" ht="12">
      <c r="A164" s="1">
        <v>25044</v>
      </c>
      <c r="B164" s="2" t="s">
        <v>403</v>
      </c>
      <c r="C164" s="6">
        <v>6784</v>
      </c>
      <c r="D164" s="2">
        <v>17</v>
      </c>
      <c r="E164" s="6">
        <v>391</v>
      </c>
      <c r="F164" s="5">
        <v>87</v>
      </c>
      <c r="G164" s="5">
        <v>426</v>
      </c>
      <c r="H164" s="5">
        <v>19832</v>
      </c>
      <c r="I164" s="5">
        <f t="shared" si="26"/>
        <v>2.505896226415094</v>
      </c>
      <c r="J164" s="6">
        <v>0</v>
      </c>
      <c r="K164" s="17">
        <v>0</v>
      </c>
      <c r="L164" s="17">
        <v>0</v>
      </c>
      <c r="M164" s="17">
        <v>0</v>
      </c>
      <c r="N164" s="17">
        <v>0</v>
      </c>
      <c r="O164" s="6">
        <f t="shared" si="27"/>
        <v>0</v>
      </c>
      <c r="P164" s="6">
        <v>3</v>
      </c>
      <c r="Q164" s="6">
        <v>4</v>
      </c>
      <c r="R164" s="5">
        <f t="shared" si="28"/>
        <v>12.82429245283019</v>
      </c>
      <c r="S164" s="6">
        <f t="shared" si="29"/>
        <v>57.635613207547166</v>
      </c>
      <c r="T164" s="5">
        <f t="shared" si="30"/>
        <v>62.79481132075472</v>
      </c>
      <c r="U164" s="5">
        <f t="shared" si="31"/>
        <v>0</v>
      </c>
      <c r="V164" s="17">
        <f t="shared" si="32"/>
        <v>0</v>
      </c>
      <c r="W164" s="17">
        <f t="shared" si="33"/>
        <v>0</v>
      </c>
      <c r="X164" s="17">
        <f t="shared" si="34"/>
        <v>0</v>
      </c>
      <c r="Y164" s="17">
        <f t="shared" si="35"/>
        <v>0</v>
      </c>
      <c r="Z164" s="22">
        <f t="shared" si="36"/>
        <v>0</v>
      </c>
      <c r="AA164" s="24">
        <v>0.6655878016216116</v>
      </c>
      <c r="AB164" s="25">
        <v>0.06654153548074594</v>
      </c>
      <c r="AC164" s="36">
        <v>-0.03125</v>
      </c>
      <c r="AD164" s="24">
        <v>-0.127163280662152</v>
      </c>
      <c r="AE164" s="33">
        <v>-0.17380245866892752</v>
      </c>
      <c r="AF164" s="37">
        <v>998.0964776718076</v>
      </c>
      <c r="AG164" s="39">
        <f t="shared" si="37"/>
        <v>0.14712507041152825</v>
      </c>
    </row>
    <row r="165" spans="1:33" s="10" customFormat="1" ht="12">
      <c r="A165" s="1">
        <v>25048</v>
      </c>
      <c r="B165" s="2" t="s">
        <v>404</v>
      </c>
      <c r="C165" s="6">
        <v>13883</v>
      </c>
      <c r="D165" s="2">
        <v>341</v>
      </c>
      <c r="E165" s="6">
        <v>758</v>
      </c>
      <c r="F165" s="5">
        <v>147</v>
      </c>
      <c r="G165" s="5">
        <v>988</v>
      </c>
      <c r="H165" s="5">
        <v>18966</v>
      </c>
      <c r="I165" s="5">
        <f t="shared" si="26"/>
        <v>24.562414463732622</v>
      </c>
      <c r="J165" s="6">
        <v>110</v>
      </c>
      <c r="K165" s="17">
        <v>12.791934546289124</v>
      </c>
      <c r="L165" s="17">
        <v>11.866173353230813</v>
      </c>
      <c r="M165" s="17">
        <v>4.720279538605425</v>
      </c>
      <c r="N165" s="17">
        <v>23.847021870150765</v>
      </c>
      <c r="O165" s="6">
        <f t="shared" si="27"/>
        <v>53.22540930827613</v>
      </c>
      <c r="P165" s="6">
        <v>3</v>
      </c>
      <c r="Q165" s="6">
        <v>4</v>
      </c>
      <c r="R165" s="5">
        <f t="shared" si="28"/>
        <v>10.588489519556292</v>
      </c>
      <c r="S165" s="6">
        <f t="shared" si="29"/>
        <v>54.599150039616795</v>
      </c>
      <c r="T165" s="5">
        <f t="shared" si="30"/>
        <v>71.16617445797017</v>
      </c>
      <c r="U165" s="5">
        <f t="shared" si="31"/>
        <v>7.923359504429878</v>
      </c>
      <c r="V165" s="17">
        <f t="shared" si="32"/>
        <v>0.9214099651580439</v>
      </c>
      <c r="W165" s="17">
        <f t="shared" si="33"/>
        <v>0.8547268856321265</v>
      </c>
      <c r="X165" s="17">
        <f t="shared" si="34"/>
        <v>0.3400042885979561</v>
      </c>
      <c r="Y165" s="17">
        <f t="shared" si="35"/>
        <v>1.7177138853382385</v>
      </c>
      <c r="Z165" s="22">
        <f t="shared" si="36"/>
        <v>3.833855024726365</v>
      </c>
      <c r="AA165" s="24">
        <v>0.6478901694111621</v>
      </c>
      <c r="AB165" s="25">
        <v>0.08106002327553899</v>
      </c>
      <c r="AC165" s="36">
        <v>0.10344827586206896</v>
      </c>
      <c r="AD165" s="24">
        <v>-0.07117310443490701</v>
      </c>
      <c r="AE165" s="33">
        <v>-0.09907055344317701</v>
      </c>
      <c r="AF165" s="37">
        <v>1734.6291013405385</v>
      </c>
      <c r="AG165" s="39">
        <f t="shared" si="37"/>
        <v>0.12494627251606558</v>
      </c>
    </row>
    <row r="166" spans="1:33" s="10" customFormat="1" ht="12">
      <c r="A166" s="1">
        <v>25050</v>
      </c>
      <c r="B166" s="2" t="s">
        <v>405</v>
      </c>
      <c r="C166" s="6">
        <v>7368</v>
      </c>
      <c r="D166" s="2">
        <v>7</v>
      </c>
      <c r="E166" s="6">
        <v>459</v>
      </c>
      <c r="F166" s="5">
        <v>66</v>
      </c>
      <c r="G166" s="5">
        <v>629</v>
      </c>
      <c r="H166" s="5">
        <v>22398</v>
      </c>
      <c r="I166" s="5">
        <f t="shared" si="26"/>
        <v>0.9500542888165038</v>
      </c>
      <c r="J166" s="6">
        <v>3</v>
      </c>
      <c r="K166" s="17">
        <v>0</v>
      </c>
      <c r="L166" s="17">
        <v>0</v>
      </c>
      <c r="M166" s="17">
        <v>0</v>
      </c>
      <c r="N166" s="17">
        <v>20.178249274742953</v>
      </c>
      <c r="O166" s="6">
        <f t="shared" si="27"/>
        <v>20.178249274742953</v>
      </c>
      <c r="P166" s="6">
        <v>3</v>
      </c>
      <c r="Q166" s="6">
        <v>4</v>
      </c>
      <c r="R166" s="5">
        <f t="shared" si="28"/>
        <v>8.957654723127037</v>
      </c>
      <c r="S166" s="6">
        <f t="shared" si="29"/>
        <v>62.29641693811075</v>
      </c>
      <c r="T166" s="5">
        <f t="shared" si="30"/>
        <v>85.36916395222583</v>
      </c>
      <c r="U166" s="5">
        <f t="shared" si="31"/>
        <v>0.40716612377850164</v>
      </c>
      <c r="V166" s="17">
        <f t="shared" si="32"/>
        <v>0</v>
      </c>
      <c r="W166" s="17">
        <f t="shared" si="33"/>
        <v>0</v>
      </c>
      <c r="X166" s="17">
        <f t="shared" si="34"/>
        <v>0</v>
      </c>
      <c r="Y166" s="17">
        <f t="shared" si="35"/>
        <v>2.73863318061115</v>
      </c>
      <c r="Z166" s="22">
        <f t="shared" si="36"/>
        <v>2.73863318061115</v>
      </c>
      <c r="AA166" s="24">
        <v>0.5947632389086974</v>
      </c>
      <c r="AB166" s="25">
        <v>0.06661080074487895</v>
      </c>
      <c r="AC166" s="36">
        <v>0.07209302325581396</v>
      </c>
      <c r="AD166" s="24">
        <v>-0.10046265697290152</v>
      </c>
      <c r="AE166" s="33">
        <v>-0.16909509202453987</v>
      </c>
      <c r="AF166" s="37">
        <v>2237.206585560909</v>
      </c>
      <c r="AG166" s="39">
        <f t="shared" si="37"/>
        <v>0.303638244511524</v>
      </c>
    </row>
    <row r="167" spans="1:33" s="10" customFormat="1" ht="12">
      <c r="A167" s="1">
        <v>25068</v>
      </c>
      <c r="B167" s="2" t="s">
        <v>406</v>
      </c>
      <c r="C167" s="6">
        <v>7364</v>
      </c>
      <c r="D167" s="2">
        <v>14</v>
      </c>
      <c r="E167" s="6">
        <v>292</v>
      </c>
      <c r="F167" s="5">
        <v>68</v>
      </c>
      <c r="G167" s="5">
        <v>526</v>
      </c>
      <c r="H167" s="5">
        <v>20553</v>
      </c>
      <c r="I167" s="5">
        <f t="shared" si="26"/>
        <v>1.9011406844106464</v>
      </c>
      <c r="J167" s="6">
        <v>0</v>
      </c>
      <c r="K167" s="17">
        <v>0</v>
      </c>
      <c r="L167" s="17">
        <v>0</v>
      </c>
      <c r="M167" s="17">
        <v>0</v>
      </c>
      <c r="N167" s="17">
        <v>0</v>
      </c>
      <c r="O167" s="6">
        <f t="shared" si="27"/>
        <v>0</v>
      </c>
      <c r="P167" s="6">
        <v>3</v>
      </c>
      <c r="Q167" s="6">
        <v>4</v>
      </c>
      <c r="R167" s="5">
        <f t="shared" si="28"/>
        <v>9.234111895708853</v>
      </c>
      <c r="S167" s="6">
        <f t="shared" si="29"/>
        <v>39.652362846279196</v>
      </c>
      <c r="T167" s="5">
        <f t="shared" si="30"/>
        <v>71.42857142857143</v>
      </c>
      <c r="U167" s="5">
        <f t="shared" si="31"/>
        <v>0</v>
      </c>
      <c r="V167" s="17">
        <f t="shared" si="32"/>
        <v>0</v>
      </c>
      <c r="W167" s="17">
        <f t="shared" si="33"/>
        <v>0</v>
      </c>
      <c r="X167" s="17">
        <f t="shared" si="34"/>
        <v>0</v>
      </c>
      <c r="Y167" s="17">
        <f t="shared" si="35"/>
        <v>0</v>
      </c>
      <c r="Z167" s="22">
        <f t="shared" si="36"/>
        <v>0</v>
      </c>
      <c r="AA167" s="24">
        <v>0.6677117349458622</v>
      </c>
      <c r="AB167" s="25">
        <v>0.06779379157427938</v>
      </c>
      <c r="AC167" s="36">
        <v>0.18274111675126903</v>
      </c>
      <c r="AD167" s="24">
        <v>0.008304498269896194</v>
      </c>
      <c r="AE167" s="33">
        <v>-0.0626486915146709</v>
      </c>
      <c r="AF167" s="37">
        <v>865.3876230547361</v>
      </c>
      <c r="AG167" s="39">
        <f t="shared" si="37"/>
        <v>0.11751597271248453</v>
      </c>
    </row>
    <row r="168" spans="1:33" s="10" customFormat="1" ht="12">
      <c r="A168" s="1">
        <v>25072</v>
      </c>
      <c r="B168" s="2" t="s">
        <v>407</v>
      </c>
      <c r="C168" s="6">
        <v>28027</v>
      </c>
      <c r="D168" s="2">
        <v>31</v>
      </c>
      <c r="E168" s="6">
        <v>1661</v>
      </c>
      <c r="F168" s="5">
        <v>307</v>
      </c>
      <c r="G168" s="5">
        <v>1791</v>
      </c>
      <c r="H168" s="5">
        <v>19898</v>
      </c>
      <c r="I168" s="5">
        <f t="shared" si="26"/>
        <v>1.1060762835836873</v>
      </c>
      <c r="J168" s="6">
        <v>15</v>
      </c>
      <c r="K168" s="17">
        <v>5.482257662695339</v>
      </c>
      <c r="L168" s="17">
        <v>19.77695558871802</v>
      </c>
      <c r="M168" s="17">
        <v>0</v>
      </c>
      <c r="N168" s="17">
        <v>11.00631778622343</v>
      </c>
      <c r="O168" s="6">
        <f t="shared" si="27"/>
        <v>36.26553103763679</v>
      </c>
      <c r="P168" s="6">
        <v>3</v>
      </c>
      <c r="Q168" s="6">
        <v>4</v>
      </c>
      <c r="R168" s="5">
        <f t="shared" si="28"/>
        <v>10.953723195490063</v>
      </c>
      <c r="S168" s="6">
        <f t="shared" si="29"/>
        <v>59.264280872016265</v>
      </c>
      <c r="T168" s="5">
        <f t="shared" si="30"/>
        <v>63.902665287044634</v>
      </c>
      <c r="U168" s="5">
        <f t="shared" si="31"/>
        <v>0.5351982017340422</v>
      </c>
      <c r="V168" s="17">
        <f t="shared" si="32"/>
        <v>0.19560629616781458</v>
      </c>
      <c r="W168" s="17">
        <f t="shared" si="33"/>
        <v>0.7056394044570601</v>
      </c>
      <c r="X168" s="17">
        <f t="shared" si="34"/>
        <v>0</v>
      </c>
      <c r="Y168" s="17">
        <f t="shared" si="35"/>
        <v>0.3927040991266789</v>
      </c>
      <c r="Z168" s="22">
        <f t="shared" si="36"/>
        <v>1.2939497997515537</v>
      </c>
      <c r="AA168" s="24">
        <v>0.6341704742967946</v>
      </c>
      <c r="AB168" s="25">
        <v>0.09771196659118311</v>
      </c>
      <c r="AC168" s="36">
        <v>-0.033052884615384616</v>
      </c>
      <c r="AD168" s="24">
        <v>-0.14903846153846154</v>
      </c>
      <c r="AE168" s="33">
        <v>-0.15381230058312245</v>
      </c>
      <c r="AF168" s="37">
        <v>5242.994803258981</v>
      </c>
      <c r="AG168" s="39">
        <f t="shared" si="37"/>
        <v>0.187069426027009</v>
      </c>
    </row>
    <row r="169" spans="1:33" s="10" customFormat="1" ht="12">
      <c r="A169" s="1">
        <v>25084</v>
      </c>
      <c r="B169" s="2" t="s">
        <v>408</v>
      </c>
      <c r="C169" s="6">
        <v>9173</v>
      </c>
      <c r="D169" s="2">
        <v>10</v>
      </c>
      <c r="E169" s="6">
        <v>382</v>
      </c>
      <c r="F169" s="5">
        <v>93</v>
      </c>
      <c r="G169" s="5">
        <v>529</v>
      </c>
      <c r="H169" s="5">
        <v>19730</v>
      </c>
      <c r="I169" s="5">
        <f t="shared" si="26"/>
        <v>1.0901558922925978</v>
      </c>
      <c r="J169" s="6">
        <v>1</v>
      </c>
      <c r="K169" s="17">
        <v>0</v>
      </c>
      <c r="L169" s="17">
        <v>0</v>
      </c>
      <c r="M169" s="17">
        <v>0</v>
      </c>
      <c r="N169" s="17">
        <v>0</v>
      </c>
      <c r="O169" s="6">
        <f t="shared" si="27"/>
        <v>0</v>
      </c>
      <c r="P169" s="6">
        <v>3</v>
      </c>
      <c r="Q169" s="6">
        <v>4</v>
      </c>
      <c r="R169" s="5">
        <f t="shared" si="28"/>
        <v>10.13844979832116</v>
      </c>
      <c r="S169" s="6">
        <f t="shared" si="29"/>
        <v>41.64395508557724</v>
      </c>
      <c r="T169" s="5">
        <f t="shared" si="30"/>
        <v>57.66924670227842</v>
      </c>
      <c r="U169" s="5">
        <f t="shared" si="31"/>
        <v>0.10901558922925979</v>
      </c>
      <c r="V169" s="17">
        <f t="shared" si="32"/>
        <v>0</v>
      </c>
      <c r="W169" s="17">
        <f t="shared" si="33"/>
        <v>0</v>
      </c>
      <c r="X169" s="17">
        <f t="shared" si="34"/>
        <v>0</v>
      </c>
      <c r="Y169" s="17">
        <f t="shared" si="35"/>
        <v>0</v>
      </c>
      <c r="Z169" s="22">
        <f t="shared" si="36"/>
        <v>0</v>
      </c>
      <c r="AA169" s="24">
        <v>0.6834512219717915</v>
      </c>
      <c r="AB169" s="25">
        <v>0.05892448512585812</v>
      </c>
      <c r="AC169" s="36">
        <v>0.17418032786885246</v>
      </c>
      <c r="AD169" s="24">
        <v>0.014792899408284023</v>
      </c>
      <c r="AE169" s="33">
        <v>-0.022</v>
      </c>
      <c r="AF169" s="37">
        <v>916.6355239486469</v>
      </c>
      <c r="AG169" s="39">
        <f t="shared" si="37"/>
        <v>0.09992756175173301</v>
      </c>
    </row>
    <row r="170" spans="1:33" s="10" customFormat="1" ht="12">
      <c r="A170" s="1">
        <v>25091</v>
      </c>
      <c r="B170" s="2" t="s">
        <v>409</v>
      </c>
      <c r="C170" s="6">
        <v>22128</v>
      </c>
      <c r="D170" s="2">
        <v>193</v>
      </c>
      <c r="E170" s="6">
        <v>1477</v>
      </c>
      <c r="F170" s="5">
        <v>187</v>
      </c>
      <c r="G170" s="5">
        <v>1342</v>
      </c>
      <c r="H170" s="5">
        <v>21830</v>
      </c>
      <c r="I170" s="5">
        <f t="shared" si="26"/>
        <v>8.721981200289227</v>
      </c>
      <c r="J170" s="6">
        <v>47</v>
      </c>
      <c r="K170" s="17">
        <v>1.8274192208984463</v>
      </c>
      <c r="L170" s="17">
        <v>23.732346706461627</v>
      </c>
      <c r="M170" s="17">
        <v>1.5734265128684748</v>
      </c>
      <c r="N170" s="17">
        <v>9.171931488519524</v>
      </c>
      <c r="O170" s="6">
        <f t="shared" si="27"/>
        <v>36.305123928748074</v>
      </c>
      <c r="P170" s="6">
        <v>3</v>
      </c>
      <c r="Q170" s="6">
        <v>4</v>
      </c>
      <c r="R170" s="5">
        <f t="shared" si="28"/>
        <v>8.450831525668836</v>
      </c>
      <c r="S170" s="6">
        <f t="shared" si="29"/>
        <v>66.74801156905279</v>
      </c>
      <c r="T170" s="5">
        <f t="shared" si="30"/>
        <v>60.647143890094</v>
      </c>
      <c r="U170" s="5">
        <f t="shared" si="31"/>
        <v>2.1240057845263918</v>
      </c>
      <c r="V170" s="17">
        <f t="shared" si="32"/>
        <v>0.08258402119027686</v>
      </c>
      <c r="W170" s="17">
        <f t="shared" si="33"/>
        <v>1.072503014572561</v>
      </c>
      <c r="X170" s="17">
        <f t="shared" si="34"/>
        <v>0.07110568116723043</v>
      </c>
      <c r="Y170" s="17">
        <f t="shared" si="35"/>
        <v>0.4144943731254304</v>
      </c>
      <c r="Z170" s="22">
        <f t="shared" si="36"/>
        <v>1.6406870900554986</v>
      </c>
      <c r="AA170" s="24">
        <v>0.60843000550192</v>
      </c>
      <c r="AB170" s="25">
        <v>0.06967467030813387</v>
      </c>
      <c r="AC170" s="36">
        <v>-0.01925820256776034</v>
      </c>
      <c r="AD170" s="24">
        <v>-0.09458864936207655</v>
      </c>
      <c r="AE170" s="33">
        <v>-0.14238758874572705</v>
      </c>
      <c r="AF170" s="37">
        <v>4992.793278791533</v>
      </c>
      <c r="AG170" s="39">
        <f t="shared" si="37"/>
        <v>0.22563237883186613</v>
      </c>
    </row>
    <row r="171" spans="1:33" s="10" customFormat="1" ht="12">
      <c r="A171" s="1">
        <v>25105</v>
      </c>
      <c r="B171" s="2" t="s">
        <v>410</v>
      </c>
      <c r="C171" s="6">
        <v>25424</v>
      </c>
      <c r="D171" s="2">
        <v>102</v>
      </c>
      <c r="E171" s="6">
        <v>1137</v>
      </c>
      <c r="F171" s="5">
        <v>213</v>
      </c>
      <c r="G171" s="5">
        <v>1405</v>
      </c>
      <c r="H171" s="5">
        <v>16442</v>
      </c>
      <c r="I171" s="5">
        <f t="shared" si="26"/>
        <v>4.0119572057898045</v>
      </c>
      <c r="J171" s="6">
        <v>33</v>
      </c>
      <c r="K171" s="17">
        <v>0</v>
      </c>
      <c r="L171" s="17">
        <v>3.9553911177436043</v>
      </c>
      <c r="M171" s="17">
        <v>0</v>
      </c>
      <c r="N171" s="17">
        <v>12.840704083927335</v>
      </c>
      <c r="O171" s="6">
        <f t="shared" si="27"/>
        <v>16.79609520167094</v>
      </c>
      <c r="P171" s="6">
        <v>3</v>
      </c>
      <c r="Q171" s="6">
        <v>4</v>
      </c>
      <c r="R171" s="5">
        <f t="shared" si="28"/>
        <v>8.377910635619887</v>
      </c>
      <c r="S171" s="6">
        <f t="shared" si="29"/>
        <v>44.721522970421645</v>
      </c>
      <c r="T171" s="5">
        <f t="shared" si="30"/>
        <v>55.26274386406545</v>
      </c>
      <c r="U171" s="5">
        <f t="shared" si="31"/>
        <v>1.2979861548143488</v>
      </c>
      <c r="V171" s="17">
        <f t="shared" si="32"/>
        <v>0</v>
      </c>
      <c r="W171" s="17">
        <f t="shared" si="33"/>
        <v>0.15557705780929848</v>
      </c>
      <c r="X171" s="17">
        <f t="shared" si="34"/>
        <v>0</v>
      </c>
      <c r="Y171" s="17">
        <f t="shared" si="35"/>
        <v>0.5050623066365377</v>
      </c>
      <c r="Z171" s="22">
        <f t="shared" si="36"/>
        <v>0.6606393644458363</v>
      </c>
      <c r="AA171" s="24">
        <v>0.615178304421946</v>
      </c>
      <c r="AB171" s="25">
        <v>0.10431036370404431</v>
      </c>
      <c r="AC171" s="36">
        <v>-0.006072874493927126</v>
      </c>
      <c r="AD171" s="24">
        <v>-0.03959183673469388</v>
      </c>
      <c r="AE171" s="33">
        <v>-0.07797951582867783</v>
      </c>
      <c r="AF171" s="37">
        <v>10575.235181827324</v>
      </c>
      <c r="AG171" s="39">
        <f t="shared" si="37"/>
        <v>0.41595481363386266</v>
      </c>
    </row>
    <row r="172" spans="1:33" s="10" customFormat="1" ht="12">
      <c r="A172" s="1">
        <v>25107</v>
      </c>
      <c r="B172" s="2" t="s">
        <v>411</v>
      </c>
      <c r="C172" s="6">
        <v>10498</v>
      </c>
      <c r="D172" s="2">
        <v>32</v>
      </c>
      <c r="E172" s="6">
        <v>426</v>
      </c>
      <c r="F172" s="5">
        <v>79</v>
      </c>
      <c r="G172" s="5">
        <v>593</v>
      </c>
      <c r="H172" s="5">
        <v>20041</v>
      </c>
      <c r="I172" s="5">
        <f t="shared" si="26"/>
        <v>3.048199657077539</v>
      </c>
      <c r="J172" s="6">
        <v>0</v>
      </c>
      <c r="K172" s="17">
        <v>0</v>
      </c>
      <c r="L172" s="17">
        <v>0</v>
      </c>
      <c r="M172" s="17">
        <v>0</v>
      </c>
      <c r="N172" s="17">
        <v>0</v>
      </c>
      <c r="O172" s="6">
        <f t="shared" si="27"/>
        <v>0</v>
      </c>
      <c r="P172" s="6">
        <v>3</v>
      </c>
      <c r="Q172" s="6">
        <v>4</v>
      </c>
      <c r="R172" s="5">
        <f t="shared" si="28"/>
        <v>7.525242903410174</v>
      </c>
      <c r="S172" s="6">
        <f t="shared" si="29"/>
        <v>40.57915793484474</v>
      </c>
      <c r="T172" s="5">
        <f t="shared" si="30"/>
        <v>56.48694989521814</v>
      </c>
      <c r="U172" s="5">
        <f t="shared" si="31"/>
        <v>0</v>
      </c>
      <c r="V172" s="17">
        <f t="shared" si="32"/>
        <v>0</v>
      </c>
      <c r="W172" s="17">
        <f t="shared" si="33"/>
        <v>0</v>
      </c>
      <c r="X172" s="17">
        <f t="shared" si="34"/>
        <v>0</v>
      </c>
      <c r="Y172" s="17">
        <f t="shared" si="35"/>
        <v>0</v>
      </c>
      <c r="Z172" s="22">
        <f t="shared" si="36"/>
        <v>0</v>
      </c>
      <c r="AA172" s="24">
        <v>0.6738104150764629</v>
      </c>
      <c r="AB172" s="25">
        <v>0.07536863014745206</v>
      </c>
      <c r="AC172" s="36">
        <v>-0.0016</v>
      </c>
      <c r="AD172" s="24">
        <v>-0.10331930808789154</v>
      </c>
      <c r="AE172" s="33">
        <v>-0.09198567887634261</v>
      </c>
      <c r="AF172" s="37">
        <v>858.9462965746175</v>
      </c>
      <c r="AG172" s="39">
        <f t="shared" si="37"/>
        <v>0.08181999395833658</v>
      </c>
    </row>
    <row r="173" spans="1:33" s="10" customFormat="1" ht="12">
      <c r="A173" s="1">
        <v>25110</v>
      </c>
      <c r="B173" s="2" t="s">
        <v>412</v>
      </c>
      <c r="C173" s="6">
        <v>29794</v>
      </c>
      <c r="D173" s="2">
        <v>35</v>
      </c>
      <c r="E173" s="6">
        <v>2063</v>
      </c>
      <c r="F173" s="5">
        <v>303</v>
      </c>
      <c r="G173" s="5">
        <v>1542</v>
      </c>
      <c r="H173" s="5">
        <v>21217</v>
      </c>
      <c r="I173" s="5">
        <f t="shared" si="26"/>
        <v>1.1747331677518964</v>
      </c>
      <c r="J173" s="6">
        <v>7</v>
      </c>
      <c r="K173" s="17">
        <v>0</v>
      </c>
      <c r="L173" s="17">
        <v>47.46469341292325</v>
      </c>
      <c r="M173" s="17">
        <v>6.293706051473899</v>
      </c>
      <c r="N173" s="17">
        <v>12.840704083927335</v>
      </c>
      <c r="O173" s="6">
        <f t="shared" si="27"/>
        <v>66.59910354832448</v>
      </c>
      <c r="P173" s="6">
        <v>3</v>
      </c>
      <c r="Q173" s="6">
        <v>4</v>
      </c>
      <c r="R173" s="5">
        <f t="shared" si="28"/>
        <v>10.169832852252132</v>
      </c>
      <c r="S173" s="6">
        <f t="shared" si="29"/>
        <v>69.24212928777607</v>
      </c>
      <c r="T173" s="5">
        <f t="shared" si="30"/>
        <v>51.755386990669265</v>
      </c>
      <c r="U173" s="5">
        <f t="shared" si="31"/>
        <v>0.23494663355037926</v>
      </c>
      <c r="V173" s="17">
        <f t="shared" si="32"/>
        <v>0</v>
      </c>
      <c r="W173" s="17">
        <f t="shared" si="33"/>
        <v>1.5930957042667402</v>
      </c>
      <c r="X173" s="17">
        <f t="shared" si="34"/>
        <v>0.21124072133563465</v>
      </c>
      <c r="Y173" s="17">
        <f t="shared" si="35"/>
        <v>0.4309828852764763</v>
      </c>
      <c r="Z173" s="22">
        <f t="shared" si="36"/>
        <v>2.2353193108788507</v>
      </c>
      <c r="AA173" s="24">
        <v>0.5705567178848802</v>
      </c>
      <c r="AB173" s="25">
        <v>0.06592803243608515</v>
      </c>
      <c r="AC173" s="36">
        <v>0.08093427485062465</v>
      </c>
      <c r="AD173" s="24">
        <v>-0.05519480519480519</v>
      </c>
      <c r="AE173" s="33">
        <v>-0.13674455289362122</v>
      </c>
      <c r="AF173" s="37">
        <v>11062.170782929265</v>
      </c>
      <c r="AG173" s="39">
        <f t="shared" si="37"/>
        <v>0.37128854074408485</v>
      </c>
    </row>
    <row r="174" spans="1:33" s="10" customFormat="1" ht="12">
      <c r="A174" s="1">
        <v>25112</v>
      </c>
      <c r="B174" s="2" t="s">
        <v>413</v>
      </c>
      <c r="C174" s="6">
        <v>33806</v>
      </c>
      <c r="D174" s="2">
        <v>60</v>
      </c>
      <c r="E174" s="6">
        <v>1997</v>
      </c>
      <c r="F174" s="5">
        <v>348</v>
      </c>
      <c r="G174" s="5">
        <v>2350</v>
      </c>
      <c r="H174" s="5">
        <v>20154</v>
      </c>
      <c r="I174" s="5">
        <f t="shared" si="26"/>
        <v>1.7748328699047506</v>
      </c>
      <c r="J174" s="6">
        <v>49</v>
      </c>
      <c r="K174" s="17">
        <v>3.6548384417968927</v>
      </c>
      <c r="L174" s="17">
        <v>23.732346706461627</v>
      </c>
      <c r="M174" s="17">
        <v>4.720279538605425</v>
      </c>
      <c r="N174" s="17">
        <v>11.00631778622343</v>
      </c>
      <c r="O174" s="6">
        <f t="shared" si="27"/>
        <v>43.11378247308738</v>
      </c>
      <c r="P174" s="6">
        <v>3</v>
      </c>
      <c r="Q174" s="6">
        <v>4</v>
      </c>
      <c r="R174" s="5">
        <f t="shared" si="28"/>
        <v>10.294030645447554</v>
      </c>
      <c r="S174" s="6">
        <f t="shared" si="29"/>
        <v>59.072354019996446</v>
      </c>
      <c r="T174" s="5">
        <f t="shared" si="30"/>
        <v>69.51428740460274</v>
      </c>
      <c r="U174" s="5">
        <f t="shared" si="31"/>
        <v>1.4494468437555463</v>
      </c>
      <c r="V174" s="17">
        <f t="shared" si="32"/>
        <v>0.10811212334487644</v>
      </c>
      <c r="W174" s="17">
        <f t="shared" si="33"/>
        <v>0.7020158169100641</v>
      </c>
      <c r="X174" s="17">
        <f t="shared" si="34"/>
        <v>0.139628454670929</v>
      </c>
      <c r="Y174" s="17">
        <f t="shared" si="35"/>
        <v>0.3255729097267772</v>
      </c>
      <c r="Z174" s="22">
        <f t="shared" si="36"/>
        <v>1.275329304652647</v>
      </c>
      <c r="AA174" s="24">
        <v>0.6254860034072893</v>
      </c>
      <c r="AB174" s="25">
        <v>0.07877550691726659</v>
      </c>
      <c r="AC174" s="36">
        <v>0.047989031078610606</v>
      </c>
      <c r="AD174" s="24">
        <v>-0.10677382319173363</v>
      </c>
      <c r="AE174" s="33">
        <v>-0.14199369306236861</v>
      </c>
      <c r="AF174" s="37">
        <v>7555.897935168417</v>
      </c>
      <c r="AG174" s="39">
        <f t="shared" si="37"/>
        <v>0.223507600283039</v>
      </c>
    </row>
    <row r="175" spans="1:33" s="10" customFormat="1" ht="12">
      <c r="A175" s="1">
        <v>25117</v>
      </c>
      <c r="B175" s="2" t="s">
        <v>414</v>
      </c>
      <c r="C175" s="6">
        <v>7518</v>
      </c>
      <c r="D175" s="2">
        <v>9</v>
      </c>
      <c r="E175" s="6">
        <v>251</v>
      </c>
      <c r="F175" s="5">
        <v>52</v>
      </c>
      <c r="G175" s="5">
        <v>432</v>
      </c>
      <c r="H175" s="5">
        <v>19945</v>
      </c>
      <c r="I175" s="5">
        <f t="shared" si="26"/>
        <v>1.1971268954509178</v>
      </c>
      <c r="J175" s="6">
        <v>3</v>
      </c>
      <c r="K175" s="17">
        <v>0</v>
      </c>
      <c r="L175" s="17">
        <v>0</v>
      </c>
      <c r="M175" s="17">
        <v>0</v>
      </c>
      <c r="N175" s="17">
        <v>3.66877259540781</v>
      </c>
      <c r="O175" s="6">
        <f t="shared" si="27"/>
        <v>3.66877259540781</v>
      </c>
      <c r="P175" s="6">
        <v>3</v>
      </c>
      <c r="Q175" s="6">
        <v>4</v>
      </c>
      <c r="R175" s="5">
        <f t="shared" si="28"/>
        <v>6.916733173716414</v>
      </c>
      <c r="S175" s="6">
        <f t="shared" si="29"/>
        <v>33.38653897313115</v>
      </c>
      <c r="T175" s="5">
        <f t="shared" si="30"/>
        <v>57.46209098164405</v>
      </c>
      <c r="U175" s="5">
        <f t="shared" si="31"/>
        <v>0.3990422984836393</v>
      </c>
      <c r="V175" s="17">
        <f t="shared" si="32"/>
        <v>0</v>
      </c>
      <c r="W175" s="17">
        <f t="shared" si="33"/>
        <v>0</v>
      </c>
      <c r="X175" s="17">
        <f t="shared" si="34"/>
        <v>0</v>
      </c>
      <c r="Y175" s="17">
        <f t="shared" si="35"/>
        <v>0.48799848302843973</v>
      </c>
      <c r="Z175" s="22">
        <f t="shared" si="36"/>
        <v>0.48799848302843973</v>
      </c>
      <c r="AA175" s="24">
        <v>0.657255549996934</v>
      </c>
      <c r="AB175" s="25">
        <v>0.06863385598141696</v>
      </c>
      <c r="AC175" s="36">
        <v>-0.03665987780040733</v>
      </c>
      <c r="AD175" s="24">
        <v>0.02390438247011952</v>
      </c>
      <c r="AE175" s="33">
        <v>-0.038417649296310384</v>
      </c>
      <c r="AF175" s="37">
        <v>823.8006245923498</v>
      </c>
      <c r="AG175" s="39">
        <f t="shared" si="37"/>
        <v>0.1095770982431963</v>
      </c>
    </row>
    <row r="176" spans="1:33" s="10" customFormat="1" ht="12">
      <c r="A176" s="1">
        <v>25118</v>
      </c>
      <c r="B176" s="2" t="s">
        <v>415</v>
      </c>
      <c r="C176" s="6">
        <v>3387</v>
      </c>
      <c r="D176" s="2">
        <v>7</v>
      </c>
      <c r="E176" s="6">
        <v>155</v>
      </c>
      <c r="F176" s="5">
        <v>31</v>
      </c>
      <c r="G176" s="5">
        <v>201</v>
      </c>
      <c r="H176" s="5">
        <v>18859</v>
      </c>
      <c r="I176" s="5">
        <f t="shared" si="26"/>
        <v>2.0667257159728374</v>
      </c>
      <c r="J176" s="6">
        <v>2</v>
      </c>
      <c r="K176" s="17">
        <v>0</v>
      </c>
      <c r="L176" s="17">
        <v>0</v>
      </c>
      <c r="M176" s="17">
        <v>0</v>
      </c>
      <c r="N176" s="17">
        <v>9.171931488519524</v>
      </c>
      <c r="O176" s="6">
        <f t="shared" si="27"/>
        <v>9.171931488519524</v>
      </c>
      <c r="P176" s="6">
        <v>3</v>
      </c>
      <c r="Q176" s="6">
        <v>4</v>
      </c>
      <c r="R176" s="5">
        <f t="shared" si="28"/>
        <v>9.152642456451137</v>
      </c>
      <c r="S176" s="6">
        <f t="shared" si="29"/>
        <v>45.76321228225568</v>
      </c>
      <c r="T176" s="5">
        <f t="shared" si="30"/>
        <v>59.344552701505755</v>
      </c>
      <c r="U176" s="5">
        <f t="shared" si="31"/>
        <v>0.5904930617065249</v>
      </c>
      <c r="V176" s="17">
        <f t="shared" si="32"/>
        <v>0</v>
      </c>
      <c r="W176" s="17">
        <f t="shared" si="33"/>
        <v>0</v>
      </c>
      <c r="X176" s="17">
        <f t="shared" si="34"/>
        <v>0</v>
      </c>
      <c r="Y176" s="17">
        <f t="shared" si="35"/>
        <v>2.707980953209189</v>
      </c>
      <c r="Z176" s="22">
        <f t="shared" si="36"/>
        <v>2.707980953209189</v>
      </c>
      <c r="AA176" s="24">
        <v>0.6617760587221967</v>
      </c>
      <c r="AB176" s="25">
        <v>0.06331288343558282</v>
      </c>
      <c r="AC176" s="36">
        <v>-0.015957446808510637</v>
      </c>
      <c r="AD176" s="24">
        <v>-0.08682634730538923</v>
      </c>
      <c r="AE176" s="33">
        <v>-0.14445399828030955</v>
      </c>
      <c r="AF176" s="37">
        <v>473.32376502947596</v>
      </c>
      <c r="AG176" s="39">
        <f t="shared" si="37"/>
        <v>0.13974719959535753</v>
      </c>
    </row>
    <row r="177" spans="1:33" s="10" customFormat="1" ht="12">
      <c r="A177" s="1">
        <v>25119</v>
      </c>
      <c r="B177" s="2" t="s">
        <v>416</v>
      </c>
      <c r="C177" s="6">
        <v>14133</v>
      </c>
      <c r="D177" s="2">
        <v>14</v>
      </c>
      <c r="E177" s="6">
        <v>695</v>
      </c>
      <c r="F177" s="5">
        <v>135</v>
      </c>
      <c r="G177" s="5">
        <v>807</v>
      </c>
      <c r="H177" s="5">
        <v>25040</v>
      </c>
      <c r="I177" s="5">
        <f t="shared" si="26"/>
        <v>0.9905894006934125</v>
      </c>
      <c r="J177" s="6">
        <v>6</v>
      </c>
      <c r="K177" s="17">
        <v>0</v>
      </c>
      <c r="L177" s="17">
        <v>23.732346706461627</v>
      </c>
      <c r="M177" s="17">
        <v>0</v>
      </c>
      <c r="N177" s="17">
        <v>1.834386297703905</v>
      </c>
      <c r="O177" s="6">
        <f t="shared" si="27"/>
        <v>25.56673300416553</v>
      </c>
      <c r="P177" s="6">
        <v>3</v>
      </c>
      <c r="Q177" s="6">
        <v>4</v>
      </c>
      <c r="R177" s="5">
        <f t="shared" si="28"/>
        <v>9.552112078115051</v>
      </c>
      <c r="S177" s="6">
        <f t="shared" si="29"/>
        <v>49.17568810585155</v>
      </c>
      <c r="T177" s="5">
        <f t="shared" si="30"/>
        <v>57.10040331139885</v>
      </c>
      <c r="U177" s="5">
        <f t="shared" si="31"/>
        <v>0.4245383145828911</v>
      </c>
      <c r="V177" s="17">
        <f t="shared" si="32"/>
        <v>0</v>
      </c>
      <c r="W177" s="17">
        <f t="shared" si="33"/>
        <v>1.6792150786430076</v>
      </c>
      <c r="X177" s="17">
        <f t="shared" si="34"/>
        <v>0</v>
      </c>
      <c r="Y177" s="17">
        <f t="shared" si="35"/>
        <v>0.12979454452019423</v>
      </c>
      <c r="Z177" s="22">
        <f t="shared" si="36"/>
        <v>1.809009623163202</v>
      </c>
      <c r="AA177" s="24">
        <v>0.6010042872768675</v>
      </c>
      <c r="AB177" s="25">
        <v>0.05850848242719009</v>
      </c>
      <c r="AC177" s="36">
        <v>0.003171247357293869</v>
      </c>
      <c r="AD177" s="24">
        <v>-0.0458984375</v>
      </c>
      <c r="AE177" s="33">
        <v>-0.16644008545348613</v>
      </c>
      <c r="AF177" s="37">
        <v>2961.4766959371755</v>
      </c>
      <c r="AG177" s="39">
        <f t="shared" si="37"/>
        <v>0.20954338752827958</v>
      </c>
    </row>
    <row r="178" spans="1:33" s="10" customFormat="1" ht="12">
      <c r="A178" s="1">
        <v>25120</v>
      </c>
      <c r="B178" s="2" t="s">
        <v>417</v>
      </c>
      <c r="C178" s="6">
        <v>8756</v>
      </c>
      <c r="D178" s="2">
        <v>4</v>
      </c>
      <c r="E178" s="6">
        <v>400</v>
      </c>
      <c r="F178" s="5">
        <v>80</v>
      </c>
      <c r="G178" s="5">
        <v>489</v>
      </c>
      <c r="H178" s="5">
        <v>18937</v>
      </c>
      <c r="I178" s="5">
        <f t="shared" si="26"/>
        <v>0.4568296025582458</v>
      </c>
      <c r="J178" s="6">
        <v>1</v>
      </c>
      <c r="K178" s="17">
        <v>0</v>
      </c>
      <c r="L178" s="17">
        <v>0</v>
      </c>
      <c r="M178" s="17">
        <v>0</v>
      </c>
      <c r="N178" s="17">
        <v>0</v>
      </c>
      <c r="O178" s="6">
        <f t="shared" si="27"/>
        <v>0</v>
      </c>
      <c r="P178" s="6">
        <v>3</v>
      </c>
      <c r="Q178" s="6">
        <v>4</v>
      </c>
      <c r="R178" s="5">
        <f t="shared" si="28"/>
        <v>9.136592051164914</v>
      </c>
      <c r="S178" s="6">
        <f t="shared" si="29"/>
        <v>45.682960255824575</v>
      </c>
      <c r="T178" s="5">
        <f t="shared" si="30"/>
        <v>55.847418912745546</v>
      </c>
      <c r="U178" s="5">
        <f t="shared" si="31"/>
        <v>0.11420740063956145</v>
      </c>
      <c r="V178" s="17">
        <f t="shared" si="32"/>
        <v>0</v>
      </c>
      <c r="W178" s="17">
        <f t="shared" si="33"/>
        <v>0</v>
      </c>
      <c r="X178" s="17">
        <f t="shared" si="34"/>
        <v>0</v>
      </c>
      <c r="Y178" s="17">
        <f t="shared" si="35"/>
        <v>0</v>
      </c>
      <c r="Z178" s="22">
        <f t="shared" si="36"/>
        <v>0</v>
      </c>
      <c r="AA178" s="24">
        <v>0.6623793307870337</v>
      </c>
      <c r="AB178" s="25">
        <v>0.0660538286580743</v>
      </c>
      <c r="AC178" s="36">
        <v>-0.08623853211009175</v>
      </c>
      <c r="AD178" s="24">
        <v>-0.04379977246871445</v>
      </c>
      <c r="AE178" s="33">
        <v>-0.10045811518324607</v>
      </c>
      <c r="AF178" s="37">
        <v>671.6215975313764</v>
      </c>
      <c r="AG178" s="39">
        <f t="shared" si="37"/>
        <v>0.0767041568674482</v>
      </c>
    </row>
    <row r="179" spans="1:33" s="10" customFormat="1" ht="12">
      <c r="A179" s="1">
        <v>25121</v>
      </c>
      <c r="B179" s="2" t="s">
        <v>418</v>
      </c>
      <c r="C179" s="6">
        <v>31562</v>
      </c>
      <c r="D179" s="2">
        <v>36</v>
      </c>
      <c r="E179" s="6">
        <v>1444</v>
      </c>
      <c r="F179" s="5">
        <v>238</v>
      </c>
      <c r="G179" s="5">
        <v>2479</v>
      </c>
      <c r="H179" s="5">
        <v>18767</v>
      </c>
      <c r="I179" s="5">
        <f t="shared" si="26"/>
        <v>1.1406121285089665</v>
      </c>
      <c r="J179" s="6">
        <v>23</v>
      </c>
      <c r="K179" s="17">
        <v>1.8274192208984463</v>
      </c>
      <c r="L179" s="17">
        <v>122.61712465005174</v>
      </c>
      <c r="M179" s="17">
        <v>1.5734265128684748</v>
      </c>
      <c r="N179" s="17">
        <v>100.89124637371476</v>
      </c>
      <c r="O179" s="6">
        <f t="shared" si="27"/>
        <v>226.90921675753344</v>
      </c>
      <c r="P179" s="6">
        <v>3</v>
      </c>
      <c r="Q179" s="6">
        <v>4</v>
      </c>
      <c r="R179" s="5">
        <f t="shared" si="28"/>
        <v>7.540713516253723</v>
      </c>
      <c r="S179" s="6">
        <f t="shared" si="29"/>
        <v>45.7512198213041</v>
      </c>
      <c r="T179" s="5">
        <f t="shared" si="30"/>
        <v>78.54381851593689</v>
      </c>
      <c r="U179" s="5">
        <f t="shared" si="31"/>
        <v>0.7287244154362842</v>
      </c>
      <c r="V179" s="17">
        <f t="shared" si="32"/>
        <v>0.05789934797853261</v>
      </c>
      <c r="W179" s="17">
        <f t="shared" si="33"/>
        <v>3.88496054274291</v>
      </c>
      <c r="X179" s="17">
        <f t="shared" si="34"/>
        <v>0.04985192677487088</v>
      </c>
      <c r="Y179" s="17">
        <f t="shared" si="35"/>
        <v>3.1966049798401484</v>
      </c>
      <c r="Z179" s="22">
        <f t="shared" si="36"/>
        <v>7.1893167973364625</v>
      </c>
      <c r="AA179" s="24">
        <v>0.5777431973968782</v>
      </c>
      <c r="AB179" s="25">
        <v>0.08161650723275746</v>
      </c>
      <c r="AC179" s="36">
        <v>0.7988372093023256</v>
      </c>
      <c r="AD179" s="24">
        <v>0.15765227776829893</v>
      </c>
      <c r="AE179" s="33">
        <v>0.02815876974231089</v>
      </c>
      <c r="AF179" s="37">
        <v>12810.27925710829</v>
      </c>
      <c r="AG179" s="39">
        <f t="shared" si="37"/>
        <v>0.40587666361790414</v>
      </c>
    </row>
    <row r="180" spans="1:33" s="10" customFormat="1" ht="12">
      <c r="A180" s="1">
        <v>25122</v>
      </c>
      <c r="B180" s="2" t="s">
        <v>419</v>
      </c>
      <c r="C180" s="6">
        <v>6293</v>
      </c>
      <c r="D180" s="2">
        <v>4</v>
      </c>
      <c r="E180" s="6">
        <v>279</v>
      </c>
      <c r="F180" s="5">
        <v>58</v>
      </c>
      <c r="G180" s="5">
        <v>367</v>
      </c>
      <c r="H180" s="5">
        <v>19019</v>
      </c>
      <c r="I180" s="5">
        <f t="shared" si="26"/>
        <v>0.6356268870173208</v>
      </c>
      <c r="J180" s="6">
        <v>4</v>
      </c>
      <c r="K180" s="17">
        <v>0</v>
      </c>
      <c r="L180" s="17">
        <v>0</v>
      </c>
      <c r="M180" s="17">
        <v>0</v>
      </c>
      <c r="N180" s="17">
        <v>7.33754519081562</v>
      </c>
      <c r="O180" s="6">
        <f t="shared" si="27"/>
        <v>7.33754519081562</v>
      </c>
      <c r="P180" s="6">
        <v>3</v>
      </c>
      <c r="Q180" s="6">
        <v>4</v>
      </c>
      <c r="R180" s="5">
        <f t="shared" si="28"/>
        <v>9.216589861751151</v>
      </c>
      <c r="S180" s="6">
        <f t="shared" si="29"/>
        <v>44.33497536945813</v>
      </c>
      <c r="T180" s="5">
        <f t="shared" si="30"/>
        <v>58.31876688383918</v>
      </c>
      <c r="U180" s="5">
        <f t="shared" si="31"/>
        <v>0.6356268870173208</v>
      </c>
      <c r="V180" s="17">
        <f t="shared" si="32"/>
        <v>0</v>
      </c>
      <c r="W180" s="17">
        <f t="shared" si="33"/>
        <v>0</v>
      </c>
      <c r="X180" s="17">
        <f t="shared" si="34"/>
        <v>0</v>
      </c>
      <c r="Y180" s="17">
        <f t="shared" si="35"/>
        <v>1.1659852519967613</v>
      </c>
      <c r="Z180" s="22">
        <f t="shared" si="36"/>
        <v>1.1659852519967613</v>
      </c>
      <c r="AA180" s="24">
        <v>0.6702946022551646</v>
      </c>
      <c r="AB180" s="25">
        <v>0.06274046869534802</v>
      </c>
      <c r="AC180" s="36">
        <v>-0.010498687664041995</v>
      </c>
      <c r="AD180" s="24">
        <v>-0.035629453681710214</v>
      </c>
      <c r="AE180" s="33">
        <v>-0.07818181818181819</v>
      </c>
      <c r="AF180" s="37">
        <v>438.58334457359564</v>
      </c>
      <c r="AG180" s="39">
        <f t="shared" si="37"/>
        <v>0.0696938415022399</v>
      </c>
    </row>
    <row r="181" spans="1:33" s="10" customFormat="1" ht="12">
      <c r="A181" s="1">
        <v>25123</v>
      </c>
      <c r="B181" s="2" t="s">
        <v>420</v>
      </c>
      <c r="C181" s="6">
        <v>10939</v>
      </c>
      <c r="D181" s="2">
        <v>24</v>
      </c>
      <c r="E181" s="6">
        <v>406</v>
      </c>
      <c r="F181" s="5">
        <v>110</v>
      </c>
      <c r="G181" s="5">
        <v>673</v>
      </c>
      <c r="H181" s="5">
        <v>17959</v>
      </c>
      <c r="I181" s="5">
        <f t="shared" si="26"/>
        <v>2.193984824938294</v>
      </c>
      <c r="J181" s="6">
        <v>5</v>
      </c>
      <c r="K181" s="17">
        <v>0</v>
      </c>
      <c r="L181" s="17">
        <v>3.9553911177436043</v>
      </c>
      <c r="M181" s="17">
        <v>1.5734265128684748</v>
      </c>
      <c r="N181" s="17">
        <v>14.67509038163124</v>
      </c>
      <c r="O181" s="6">
        <f t="shared" si="27"/>
        <v>20.203908012243318</v>
      </c>
      <c r="P181" s="6">
        <v>3</v>
      </c>
      <c r="Q181" s="6">
        <v>4</v>
      </c>
      <c r="R181" s="5">
        <f t="shared" si="28"/>
        <v>10.055763780967181</v>
      </c>
      <c r="S181" s="6">
        <f t="shared" si="29"/>
        <v>37.114909955206144</v>
      </c>
      <c r="T181" s="5">
        <f t="shared" si="30"/>
        <v>61.52299113264466</v>
      </c>
      <c r="U181" s="5">
        <f t="shared" si="31"/>
        <v>0.45708017186214467</v>
      </c>
      <c r="V181" s="17">
        <f t="shared" si="32"/>
        <v>0</v>
      </c>
      <c r="W181" s="17">
        <f t="shared" si="33"/>
        <v>0.3615861703760494</v>
      </c>
      <c r="X181" s="17">
        <f t="shared" si="34"/>
        <v>0.14383641218287546</v>
      </c>
      <c r="Y181" s="17">
        <f t="shared" si="35"/>
        <v>1.3415385667457025</v>
      </c>
      <c r="Z181" s="22">
        <f t="shared" si="36"/>
        <v>1.8469611493046274</v>
      </c>
      <c r="AA181" s="24">
        <v>0.6465506345910966</v>
      </c>
      <c r="AB181" s="25">
        <v>0.08603303747534516</v>
      </c>
      <c r="AC181" s="36">
        <v>-0.0093603744149766</v>
      </c>
      <c r="AD181" s="24">
        <v>-0.0927092709270927</v>
      </c>
      <c r="AE181" s="33">
        <v>-0.09100585417775413</v>
      </c>
      <c r="AF181" s="37">
        <v>2279.1274529830216</v>
      </c>
      <c r="AG181" s="39">
        <f t="shared" si="37"/>
        <v>0.2083487935810423</v>
      </c>
    </row>
    <row r="182" spans="1:33" s="10" customFormat="1" ht="12">
      <c r="A182" s="1">
        <v>25124</v>
      </c>
      <c r="B182" s="2" t="s">
        <v>421</v>
      </c>
      <c r="C182" s="6">
        <v>6997</v>
      </c>
      <c r="D182" s="2">
        <v>20</v>
      </c>
      <c r="E182" s="6">
        <v>310</v>
      </c>
      <c r="F182" s="5">
        <v>59</v>
      </c>
      <c r="G182" s="5">
        <v>477</v>
      </c>
      <c r="H182" s="5">
        <v>21252</v>
      </c>
      <c r="I182" s="5">
        <f t="shared" si="26"/>
        <v>2.8583678719451195</v>
      </c>
      <c r="J182" s="6">
        <v>9</v>
      </c>
      <c r="K182" s="17">
        <v>0</v>
      </c>
      <c r="L182" s="17">
        <v>3.9553911177436043</v>
      </c>
      <c r="M182" s="17">
        <v>0</v>
      </c>
      <c r="N182" s="17">
        <v>3.66877259540781</v>
      </c>
      <c r="O182" s="6">
        <f t="shared" si="27"/>
        <v>7.624163713151415</v>
      </c>
      <c r="P182" s="6">
        <v>3</v>
      </c>
      <c r="Q182" s="6">
        <v>4</v>
      </c>
      <c r="R182" s="5">
        <f t="shared" si="28"/>
        <v>8.4321852222381</v>
      </c>
      <c r="S182" s="6">
        <f t="shared" si="29"/>
        <v>44.304702015149346</v>
      </c>
      <c r="T182" s="5">
        <f t="shared" si="30"/>
        <v>68.1720737458911</v>
      </c>
      <c r="U182" s="5">
        <f t="shared" si="31"/>
        <v>1.2862655423753038</v>
      </c>
      <c r="V182" s="17">
        <f t="shared" si="32"/>
        <v>0</v>
      </c>
      <c r="W182" s="17">
        <f t="shared" si="33"/>
        <v>0.5652981445967706</v>
      </c>
      <c r="X182" s="17">
        <f t="shared" si="34"/>
        <v>0</v>
      </c>
      <c r="Y182" s="17">
        <f t="shared" si="35"/>
        <v>0.5243350858093198</v>
      </c>
      <c r="Z182" s="22">
        <f t="shared" si="36"/>
        <v>1.0896332304060905</v>
      </c>
      <c r="AA182" s="24">
        <v>0.70174025866368</v>
      </c>
      <c r="AB182" s="25">
        <v>0.055125569395735076</v>
      </c>
      <c r="AC182" s="36">
        <v>0.0196078431372549</v>
      </c>
      <c r="AD182" s="24">
        <v>0.0513595166163142</v>
      </c>
      <c r="AE182" s="33">
        <v>-0.027893422148209824</v>
      </c>
      <c r="AF182" s="37">
        <v>517.4222910834012</v>
      </c>
      <c r="AG182" s="39">
        <f t="shared" si="37"/>
        <v>0.07394916265305149</v>
      </c>
    </row>
    <row r="183" spans="1:33" s="10" customFormat="1" ht="12">
      <c r="A183" s="1">
        <v>31003</v>
      </c>
      <c r="B183" s="2" t="s">
        <v>203</v>
      </c>
      <c r="C183" s="6">
        <v>15502</v>
      </c>
      <c r="D183" s="2">
        <v>23</v>
      </c>
      <c r="E183" s="6">
        <v>937</v>
      </c>
      <c r="F183" s="5">
        <v>167</v>
      </c>
      <c r="G183" s="5">
        <v>656</v>
      </c>
      <c r="H183" s="5">
        <v>18838</v>
      </c>
      <c r="I183" s="5">
        <f t="shared" si="26"/>
        <v>1.483679525222552</v>
      </c>
      <c r="J183" s="6">
        <v>5</v>
      </c>
      <c r="K183" s="17">
        <v>9.137096104492231</v>
      </c>
      <c r="L183" s="17">
        <v>0</v>
      </c>
      <c r="M183" s="17">
        <v>3.1468530257369496</v>
      </c>
      <c r="N183" s="17">
        <v>0</v>
      </c>
      <c r="O183" s="6">
        <f t="shared" si="27"/>
        <v>12.283949130229182</v>
      </c>
      <c r="P183" s="6">
        <v>1</v>
      </c>
      <c r="Q183" s="6">
        <v>5</v>
      </c>
      <c r="R183" s="5">
        <f t="shared" si="28"/>
        <v>10.772803509224616</v>
      </c>
      <c r="S183" s="6">
        <f t="shared" si="29"/>
        <v>60.44381370145788</v>
      </c>
      <c r="T183" s="5">
        <f t="shared" si="30"/>
        <v>42.31712037156496</v>
      </c>
      <c r="U183" s="5">
        <f t="shared" si="31"/>
        <v>0.32253902722229394</v>
      </c>
      <c r="V183" s="17">
        <f t="shared" si="32"/>
        <v>0.5894140178359071</v>
      </c>
      <c r="W183" s="17">
        <f t="shared" si="33"/>
        <v>0</v>
      </c>
      <c r="X183" s="17">
        <f t="shared" si="34"/>
        <v>0.20299658274654558</v>
      </c>
      <c r="Y183" s="17">
        <f t="shared" si="35"/>
        <v>0</v>
      </c>
      <c r="Z183" s="22">
        <f t="shared" si="36"/>
        <v>0.7924106005824527</v>
      </c>
      <c r="AA183" s="24">
        <v>0.7196165198920524</v>
      </c>
      <c r="AB183" s="25">
        <v>0.024370583796391575</v>
      </c>
      <c r="AC183" s="36">
        <v>-0.13773584905660377</v>
      </c>
      <c r="AD183" s="24">
        <v>-0.26221832016388646</v>
      </c>
      <c r="AE183" s="33">
        <v>-0.24171220400728596</v>
      </c>
      <c r="AF183" s="37">
        <v>521.2520054558852</v>
      </c>
      <c r="AG183" s="39">
        <f t="shared" si="37"/>
        <v>0.033624822955482206</v>
      </c>
    </row>
    <row r="184" spans="1:33" s="10" customFormat="1" ht="12">
      <c r="A184" s="1">
        <v>31004</v>
      </c>
      <c r="B184" s="2" t="s">
        <v>204</v>
      </c>
      <c r="C184" s="6">
        <v>20013</v>
      </c>
      <c r="D184" s="2">
        <v>13</v>
      </c>
      <c r="E184" s="6">
        <v>1559</v>
      </c>
      <c r="F184" s="5">
        <v>299</v>
      </c>
      <c r="G184" s="5">
        <v>972</v>
      </c>
      <c r="H184" s="5">
        <v>17805</v>
      </c>
      <c r="I184" s="5">
        <f t="shared" si="26"/>
        <v>0.6495777744466097</v>
      </c>
      <c r="J184" s="6">
        <v>3</v>
      </c>
      <c r="K184" s="17">
        <v>40.203222859765816</v>
      </c>
      <c r="L184" s="17">
        <v>47.46469341292325</v>
      </c>
      <c r="M184" s="17">
        <v>55.06992795039662</v>
      </c>
      <c r="N184" s="17">
        <v>9.171931488519524</v>
      </c>
      <c r="O184" s="6">
        <f t="shared" si="27"/>
        <v>151.90977571160522</v>
      </c>
      <c r="P184" s="6">
        <v>1</v>
      </c>
      <c r="Q184" s="6">
        <v>5</v>
      </c>
      <c r="R184" s="5">
        <f t="shared" si="28"/>
        <v>14.940288812272023</v>
      </c>
      <c r="S184" s="6">
        <f t="shared" si="29"/>
        <v>77.89936541248188</v>
      </c>
      <c r="T184" s="5">
        <f t="shared" si="30"/>
        <v>48.5684305201619</v>
      </c>
      <c r="U184" s="5">
        <f t="shared" si="31"/>
        <v>0.14990256333383303</v>
      </c>
      <c r="V184" s="17">
        <f t="shared" si="32"/>
        <v>2.0088553869867494</v>
      </c>
      <c r="W184" s="17">
        <f t="shared" si="33"/>
        <v>2.371693070150565</v>
      </c>
      <c r="X184" s="17">
        <f t="shared" si="34"/>
        <v>2.7517077874579834</v>
      </c>
      <c r="Y184" s="17">
        <f t="shared" si="35"/>
        <v>0.4582986802837917</v>
      </c>
      <c r="Z184" s="22">
        <f t="shared" si="36"/>
        <v>7.59055492487909</v>
      </c>
      <c r="AA184" s="24">
        <v>0.6279157278275989</v>
      </c>
      <c r="AB184" s="25">
        <v>0.06766550422640318</v>
      </c>
      <c r="AC184" s="36">
        <v>-0.4420697412823397</v>
      </c>
      <c r="AD184" s="24">
        <v>-0.5026780400714144</v>
      </c>
      <c r="AE184" s="33">
        <v>-0.4498971898560658</v>
      </c>
      <c r="AF184" s="37">
        <v>2229.131352459008</v>
      </c>
      <c r="AG184" s="39">
        <f t="shared" si="37"/>
        <v>0.11138416791380644</v>
      </c>
    </row>
    <row r="185" spans="1:33" s="10" customFormat="1" ht="12">
      <c r="A185" s="1">
        <v>31005</v>
      </c>
      <c r="B185" s="2" t="s">
        <v>422</v>
      </c>
      <c r="C185" s="6">
        <v>118053</v>
      </c>
      <c r="D185" s="2">
        <v>408</v>
      </c>
      <c r="E185" s="6">
        <v>8589</v>
      </c>
      <c r="F185" s="5">
        <v>1261</v>
      </c>
      <c r="G185" s="5">
        <v>3979</v>
      </c>
      <c r="H185" s="5">
        <v>19727</v>
      </c>
      <c r="I185" s="5">
        <f t="shared" si="26"/>
        <v>3.456074813854794</v>
      </c>
      <c r="J185" s="6">
        <v>93</v>
      </c>
      <c r="K185" s="17">
        <v>160.81289143906326</v>
      </c>
      <c r="L185" s="17">
        <v>174.03720918071858</v>
      </c>
      <c r="M185" s="17">
        <v>272.20278672624613</v>
      </c>
      <c r="N185" s="17">
        <v>133.91019973238505</v>
      </c>
      <c r="O185" s="6">
        <f t="shared" si="27"/>
        <v>740.9630870784131</v>
      </c>
      <c r="P185" s="6">
        <v>1</v>
      </c>
      <c r="Q185" s="6">
        <v>5</v>
      </c>
      <c r="R185" s="5">
        <f t="shared" si="28"/>
        <v>10.681642990860038</v>
      </c>
      <c r="S185" s="6">
        <f t="shared" si="29"/>
        <v>72.75545729460497</v>
      </c>
      <c r="T185" s="5">
        <f t="shared" si="30"/>
        <v>33.705200206686825</v>
      </c>
      <c r="U185" s="5">
        <f t="shared" si="31"/>
        <v>0.787781759040431</v>
      </c>
      <c r="V185" s="17">
        <f t="shared" si="32"/>
        <v>1.3622092741316465</v>
      </c>
      <c r="W185" s="17">
        <f t="shared" si="33"/>
        <v>1.4742294493212251</v>
      </c>
      <c r="X185" s="17">
        <f t="shared" si="34"/>
        <v>2.305767635945263</v>
      </c>
      <c r="Y185" s="17">
        <f t="shared" si="35"/>
        <v>1.1343227171896102</v>
      </c>
      <c r="Z185" s="22">
        <f t="shared" si="36"/>
        <v>6.276529076587745</v>
      </c>
      <c r="AA185" s="24">
        <v>0.6976801723349043</v>
      </c>
      <c r="AB185" s="25">
        <v>0.042453101457276606</v>
      </c>
      <c r="AC185" s="36">
        <v>-0.06878169288779093</v>
      </c>
      <c r="AD185" s="24">
        <v>-0.24452291148382954</v>
      </c>
      <c r="AE185" s="33">
        <v>-0.2720910748607757</v>
      </c>
      <c r="AF185" s="37">
        <v>12112.517145901214</v>
      </c>
      <c r="AG185" s="39">
        <f t="shared" si="37"/>
        <v>0.1026023662753273</v>
      </c>
    </row>
    <row r="186" spans="1:33" s="10" customFormat="1" ht="12">
      <c r="A186" s="1">
        <v>31006</v>
      </c>
      <c r="B186" s="2" t="s">
        <v>205</v>
      </c>
      <c r="C186" s="6">
        <v>10907</v>
      </c>
      <c r="D186" s="2">
        <v>0</v>
      </c>
      <c r="E186" s="6">
        <v>782</v>
      </c>
      <c r="F186" s="5">
        <v>116</v>
      </c>
      <c r="G186" s="5">
        <v>584</v>
      </c>
      <c r="H186" s="5">
        <v>19405</v>
      </c>
      <c r="I186" s="5">
        <f t="shared" si="26"/>
        <v>0</v>
      </c>
      <c r="J186" s="6">
        <v>1</v>
      </c>
      <c r="K186" s="17">
        <v>0</v>
      </c>
      <c r="L186" s="17">
        <v>0</v>
      </c>
      <c r="M186" s="17">
        <v>0</v>
      </c>
      <c r="N186" s="17">
        <v>11.00631778622343</v>
      </c>
      <c r="O186" s="6">
        <f t="shared" si="27"/>
        <v>11.00631778622343</v>
      </c>
      <c r="P186" s="6">
        <v>1</v>
      </c>
      <c r="Q186" s="6">
        <v>5</v>
      </c>
      <c r="R186" s="5">
        <f t="shared" si="28"/>
        <v>10.63537177959109</v>
      </c>
      <c r="S186" s="6">
        <f t="shared" si="29"/>
        <v>71.69707527276061</v>
      </c>
      <c r="T186" s="5">
        <f t="shared" si="30"/>
        <v>53.543595855872375</v>
      </c>
      <c r="U186" s="5">
        <f t="shared" si="31"/>
        <v>0.09168423947923351</v>
      </c>
      <c r="V186" s="17">
        <f t="shared" si="32"/>
        <v>0</v>
      </c>
      <c r="W186" s="17">
        <f t="shared" si="33"/>
        <v>0</v>
      </c>
      <c r="X186" s="17">
        <f t="shared" si="34"/>
        <v>0</v>
      </c>
      <c r="Y186" s="17">
        <f t="shared" si="35"/>
        <v>1.0091058756966564</v>
      </c>
      <c r="Z186" s="22">
        <f t="shared" si="36"/>
        <v>1.0091058756966564</v>
      </c>
      <c r="AA186" s="24">
        <v>0.7271095188083896</v>
      </c>
      <c r="AB186" s="25">
        <v>0.023908498638662</v>
      </c>
      <c r="AC186" s="36">
        <v>-0.2684085510688836</v>
      </c>
      <c r="AD186" s="24">
        <v>-0.3575914296268932</v>
      </c>
      <c r="AE186" s="33">
        <v>-0.31271733730750123</v>
      </c>
      <c r="AF186" s="37">
        <v>416.4622553381117</v>
      </c>
      <c r="AG186" s="39">
        <f t="shared" si="37"/>
        <v>0.03818302515248113</v>
      </c>
    </row>
    <row r="187" spans="1:33" s="10" customFormat="1" ht="12">
      <c r="A187" s="1">
        <v>31012</v>
      </c>
      <c r="B187" s="2" t="s">
        <v>343</v>
      </c>
      <c r="C187" s="6">
        <v>13862</v>
      </c>
      <c r="D187" s="2">
        <v>12</v>
      </c>
      <c r="E187" s="6">
        <v>821</v>
      </c>
      <c r="F187" s="5">
        <v>126</v>
      </c>
      <c r="G187" s="5">
        <v>584</v>
      </c>
      <c r="H187" s="5">
        <v>20806</v>
      </c>
      <c r="I187" s="5">
        <f t="shared" si="26"/>
        <v>0.8656759486365604</v>
      </c>
      <c r="J187" s="6">
        <v>6</v>
      </c>
      <c r="K187" s="17">
        <v>0</v>
      </c>
      <c r="L187" s="17">
        <v>3.9553911177436043</v>
      </c>
      <c r="M187" s="17">
        <v>0</v>
      </c>
      <c r="N187" s="17">
        <v>0</v>
      </c>
      <c r="O187" s="6">
        <f t="shared" si="27"/>
        <v>3.9553911177436043</v>
      </c>
      <c r="P187" s="6">
        <v>1</v>
      </c>
      <c r="Q187" s="6">
        <v>5</v>
      </c>
      <c r="R187" s="5">
        <f t="shared" si="28"/>
        <v>9.089597460683885</v>
      </c>
      <c r="S187" s="6">
        <f t="shared" si="29"/>
        <v>59.22666281921801</v>
      </c>
      <c r="T187" s="5">
        <f t="shared" si="30"/>
        <v>42.12956283364594</v>
      </c>
      <c r="U187" s="5">
        <f t="shared" si="31"/>
        <v>0.4328379743182802</v>
      </c>
      <c r="V187" s="17">
        <f t="shared" si="32"/>
        <v>0</v>
      </c>
      <c r="W187" s="17">
        <f t="shared" si="33"/>
        <v>0.28534057984010996</v>
      </c>
      <c r="X187" s="17">
        <f t="shared" si="34"/>
        <v>0</v>
      </c>
      <c r="Y187" s="17">
        <f t="shared" si="35"/>
        <v>0</v>
      </c>
      <c r="Z187" s="22">
        <f t="shared" si="36"/>
        <v>0.28534057984010996</v>
      </c>
      <c r="AA187" s="24">
        <v>0.7251880943246165</v>
      </c>
      <c r="AB187" s="25">
        <v>0.026025388740980822</v>
      </c>
      <c r="AC187" s="36">
        <v>-0.05668934240362812</v>
      </c>
      <c r="AD187" s="24">
        <v>-0.23662420382165605</v>
      </c>
      <c r="AE187" s="33">
        <v>-0.2739377325239867</v>
      </c>
      <c r="AF187" s="37">
        <v>391.70537731666997</v>
      </c>
      <c r="AG187" s="39">
        <f t="shared" si="37"/>
        <v>0.028257493674554175</v>
      </c>
    </row>
    <row r="188" spans="1:33" s="10" customFormat="1" ht="12">
      <c r="A188" s="1">
        <v>31022</v>
      </c>
      <c r="B188" s="2" t="s">
        <v>206</v>
      </c>
      <c r="C188" s="6">
        <v>23132</v>
      </c>
      <c r="D188" s="2">
        <v>27</v>
      </c>
      <c r="E188" s="6">
        <v>1326</v>
      </c>
      <c r="F188" s="5">
        <v>201</v>
      </c>
      <c r="G188" s="5">
        <v>1006</v>
      </c>
      <c r="H188" s="5">
        <v>19482</v>
      </c>
      <c r="I188" s="5">
        <f t="shared" si="26"/>
        <v>1.1672142486598651</v>
      </c>
      <c r="J188" s="6">
        <v>6</v>
      </c>
      <c r="K188" s="17">
        <v>0</v>
      </c>
      <c r="L188" s="17">
        <v>11.866173353230813</v>
      </c>
      <c r="M188" s="17">
        <v>14.160838615816273</v>
      </c>
      <c r="N188" s="17">
        <v>0</v>
      </c>
      <c r="O188" s="6">
        <f t="shared" si="27"/>
        <v>26.027011969047088</v>
      </c>
      <c r="P188" s="6">
        <v>1</v>
      </c>
      <c r="Q188" s="6">
        <v>5</v>
      </c>
      <c r="R188" s="5">
        <f t="shared" si="28"/>
        <v>8.689261628912329</v>
      </c>
      <c r="S188" s="6">
        <f t="shared" si="29"/>
        <v>57.323188656406714</v>
      </c>
      <c r="T188" s="5">
        <f t="shared" si="30"/>
        <v>43.489538301919424</v>
      </c>
      <c r="U188" s="5">
        <f t="shared" si="31"/>
        <v>0.2593809441466367</v>
      </c>
      <c r="V188" s="17">
        <f t="shared" si="32"/>
        <v>0</v>
      </c>
      <c r="W188" s="17">
        <f t="shared" si="33"/>
        <v>0.5129765412947783</v>
      </c>
      <c r="X188" s="17">
        <f t="shared" si="34"/>
        <v>0.6121752816797628</v>
      </c>
      <c r="Y188" s="17">
        <f t="shared" si="35"/>
        <v>0</v>
      </c>
      <c r="Z188" s="22">
        <f t="shared" si="36"/>
        <v>1.1251518229745412</v>
      </c>
      <c r="AA188" s="24">
        <v>0.7328086278407129</v>
      </c>
      <c r="AB188" s="25">
        <v>0.027096675276274046</v>
      </c>
      <c r="AC188" s="36">
        <v>0.01111934766493699</v>
      </c>
      <c r="AD188" s="24">
        <v>-0.16305290546400694</v>
      </c>
      <c r="AE188" s="33">
        <v>-0.20553807426054121</v>
      </c>
      <c r="AF188" s="37">
        <v>983.8571215966391</v>
      </c>
      <c r="AG188" s="39">
        <f t="shared" si="37"/>
        <v>0.0425322981841881</v>
      </c>
    </row>
    <row r="189" spans="1:33" s="10" customFormat="1" ht="12">
      <c r="A189" s="1">
        <v>31033</v>
      </c>
      <c r="B189" s="2" t="s">
        <v>207</v>
      </c>
      <c r="C189" s="6">
        <v>20486</v>
      </c>
      <c r="D189" s="2">
        <v>42</v>
      </c>
      <c r="E189" s="6">
        <v>1349</v>
      </c>
      <c r="F189" s="5">
        <v>183</v>
      </c>
      <c r="G189" s="5">
        <v>846</v>
      </c>
      <c r="H189" s="5">
        <v>18435</v>
      </c>
      <c r="I189" s="5">
        <f t="shared" si="26"/>
        <v>2.0501806111490777</v>
      </c>
      <c r="J189" s="6">
        <v>12</v>
      </c>
      <c r="K189" s="17">
        <v>12.791934546289124</v>
      </c>
      <c r="L189" s="17">
        <v>27.68773782420523</v>
      </c>
      <c r="M189" s="17">
        <v>20.454544667290172</v>
      </c>
      <c r="N189" s="17">
        <v>3.66877259540781</v>
      </c>
      <c r="O189" s="6">
        <f t="shared" si="27"/>
        <v>64.60298963319234</v>
      </c>
      <c r="P189" s="6">
        <v>1</v>
      </c>
      <c r="Q189" s="6">
        <v>5</v>
      </c>
      <c r="R189" s="5">
        <f t="shared" si="28"/>
        <v>8.932929805720981</v>
      </c>
      <c r="S189" s="6">
        <f t="shared" si="29"/>
        <v>65.84984867714537</v>
      </c>
      <c r="T189" s="5">
        <f t="shared" si="30"/>
        <v>41.29649516743142</v>
      </c>
      <c r="U189" s="5">
        <f t="shared" si="31"/>
        <v>0.5857658888997364</v>
      </c>
      <c r="V189" s="17">
        <f t="shared" si="32"/>
        <v>0.6244232425211912</v>
      </c>
      <c r="W189" s="17">
        <f t="shared" si="33"/>
        <v>1.3515443631848691</v>
      </c>
      <c r="X189" s="17">
        <f t="shared" si="34"/>
        <v>0.9984645449228825</v>
      </c>
      <c r="Y189" s="17">
        <f t="shared" si="35"/>
        <v>0.1790868200433374</v>
      </c>
      <c r="Z189" s="22">
        <f t="shared" si="36"/>
        <v>3.1535189706722804</v>
      </c>
      <c r="AA189" s="24">
        <v>0.7182254869994821</v>
      </c>
      <c r="AB189" s="25">
        <v>0.03238098986003437</v>
      </c>
      <c r="AC189" s="36">
        <v>-0.053864168618266976</v>
      </c>
      <c r="AD189" s="24">
        <v>-0.25829493087557603</v>
      </c>
      <c r="AE189" s="33">
        <v>-0.2345539375088364</v>
      </c>
      <c r="AF189" s="37">
        <v>1067.2274518305403</v>
      </c>
      <c r="AG189" s="39">
        <f t="shared" si="37"/>
        <v>0.05209545308164309</v>
      </c>
    </row>
    <row r="190" spans="1:33" s="10" customFormat="1" ht="12">
      <c r="A190" s="1">
        <v>31040</v>
      </c>
      <c r="B190" s="2" t="s">
        <v>208</v>
      </c>
      <c r="C190" s="6">
        <v>22479</v>
      </c>
      <c r="D190" s="2">
        <v>16</v>
      </c>
      <c r="E190" s="6">
        <v>1140</v>
      </c>
      <c r="F190" s="5">
        <v>167</v>
      </c>
      <c r="G190" s="5">
        <v>863</v>
      </c>
      <c r="H190" s="5">
        <v>18994</v>
      </c>
      <c r="I190" s="5">
        <f t="shared" si="26"/>
        <v>0.7117754348503047</v>
      </c>
      <c r="J190" s="6">
        <v>5</v>
      </c>
      <c r="K190" s="17">
        <v>5.482257662695339</v>
      </c>
      <c r="L190" s="17">
        <v>11.866173353230813</v>
      </c>
      <c r="M190" s="17">
        <v>1.5734265128684748</v>
      </c>
      <c r="N190" s="17">
        <v>3.66877259540781</v>
      </c>
      <c r="O190" s="6">
        <f t="shared" si="27"/>
        <v>22.590630124202438</v>
      </c>
      <c r="P190" s="6">
        <v>1</v>
      </c>
      <c r="Q190" s="6">
        <v>5</v>
      </c>
      <c r="R190" s="5">
        <f t="shared" si="28"/>
        <v>7.429156101250055</v>
      </c>
      <c r="S190" s="6">
        <f t="shared" si="29"/>
        <v>50.713999733084215</v>
      </c>
      <c r="T190" s="5">
        <f t="shared" si="30"/>
        <v>38.391387517238314</v>
      </c>
      <c r="U190" s="5">
        <f t="shared" si="31"/>
        <v>0.22242982339072023</v>
      </c>
      <c r="V190" s="17">
        <f t="shared" si="32"/>
        <v>0.2438835207391494</v>
      </c>
      <c r="W190" s="17">
        <f t="shared" si="33"/>
        <v>0.52787816865656</v>
      </c>
      <c r="X190" s="17">
        <f t="shared" si="34"/>
        <v>0.06999539627512233</v>
      </c>
      <c r="Y190" s="17">
        <f t="shared" si="35"/>
        <v>0.16320888809145467</v>
      </c>
      <c r="Z190" s="22">
        <f t="shared" si="36"/>
        <v>1.0049659737622865</v>
      </c>
      <c r="AA190" s="24">
        <v>0.7254984113496971</v>
      </c>
      <c r="AB190" s="25">
        <v>0.027931769722814498</v>
      </c>
      <c r="AC190" s="36">
        <v>0.023706896551724137</v>
      </c>
      <c r="AD190" s="24">
        <v>-0.19622093023255813</v>
      </c>
      <c r="AE190" s="33">
        <v>-0.20969151992006993</v>
      </c>
      <c r="AF190" s="37">
        <v>641.3139548675833</v>
      </c>
      <c r="AG190" s="39">
        <f t="shared" si="37"/>
        <v>0.028529469943840178</v>
      </c>
    </row>
    <row r="191" spans="1:33" s="10" customFormat="1" ht="12">
      <c r="A191" s="1">
        <v>31042</v>
      </c>
      <c r="B191" s="2" t="s">
        <v>209</v>
      </c>
      <c r="C191" s="6">
        <v>2711</v>
      </c>
      <c r="D191" s="2">
        <v>0</v>
      </c>
      <c r="E191" s="6">
        <v>131</v>
      </c>
      <c r="F191" s="5">
        <v>16</v>
      </c>
      <c r="G191" s="5">
        <v>172</v>
      </c>
      <c r="H191" s="5">
        <v>19500</v>
      </c>
      <c r="I191" s="5">
        <f t="shared" si="26"/>
        <v>0</v>
      </c>
      <c r="J191" s="6">
        <v>6</v>
      </c>
      <c r="K191" s="17">
        <v>0</v>
      </c>
      <c r="L191" s="17">
        <v>0</v>
      </c>
      <c r="M191" s="17">
        <v>0</v>
      </c>
      <c r="N191" s="17">
        <v>0</v>
      </c>
      <c r="O191" s="6">
        <f t="shared" si="27"/>
        <v>0</v>
      </c>
      <c r="P191" s="6">
        <v>1</v>
      </c>
      <c r="Q191" s="6">
        <v>5</v>
      </c>
      <c r="R191" s="5">
        <f t="shared" si="28"/>
        <v>5.901881224640355</v>
      </c>
      <c r="S191" s="6">
        <f t="shared" si="29"/>
        <v>48.3216525267429</v>
      </c>
      <c r="T191" s="5">
        <f t="shared" si="30"/>
        <v>63.44522316488381</v>
      </c>
      <c r="U191" s="5">
        <f t="shared" si="31"/>
        <v>2.2132054592401325</v>
      </c>
      <c r="V191" s="17">
        <f t="shared" si="32"/>
        <v>0</v>
      </c>
      <c r="W191" s="17">
        <f t="shared" si="33"/>
        <v>0</v>
      </c>
      <c r="X191" s="17">
        <f t="shared" si="34"/>
        <v>0</v>
      </c>
      <c r="Y191" s="17">
        <f t="shared" si="35"/>
        <v>0</v>
      </c>
      <c r="Z191" s="22">
        <f t="shared" si="36"/>
        <v>0</v>
      </c>
      <c r="AA191" s="24">
        <v>0.7467844220272745</v>
      </c>
      <c r="AB191" s="25">
        <v>0.0250856243636027</v>
      </c>
      <c r="AC191" s="36">
        <v>-0.26905829596412556</v>
      </c>
      <c r="AD191" s="24">
        <v>-0.2960812772133527</v>
      </c>
      <c r="AE191" s="33">
        <v>-0.3688969258589512</v>
      </c>
      <c r="AF191" s="37">
        <v>60.907008602260035</v>
      </c>
      <c r="AG191" s="39">
        <f t="shared" si="37"/>
        <v>0.02246662065741794</v>
      </c>
    </row>
    <row r="192" spans="1:33" s="10" customFormat="1" ht="12">
      <c r="A192" s="1">
        <v>31043</v>
      </c>
      <c r="B192" s="2" t="s">
        <v>423</v>
      </c>
      <c r="C192" s="6">
        <v>33311</v>
      </c>
      <c r="D192" s="2">
        <v>65</v>
      </c>
      <c r="E192" s="6">
        <v>3284</v>
      </c>
      <c r="F192" s="5">
        <v>486</v>
      </c>
      <c r="G192" s="5">
        <v>1308</v>
      </c>
      <c r="H192" s="5">
        <v>24542</v>
      </c>
      <c r="I192" s="5">
        <f t="shared" si="26"/>
        <v>1.951307375941881</v>
      </c>
      <c r="J192" s="6">
        <v>11</v>
      </c>
      <c r="K192" s="17">
        <v>7.309676883593785</v>
      </c>
      <c r="L192" s="17">
        <v>31.643128941948834</v>
      </c>
      <c r="M192" s="17">
        <v>33.041956770237974</v>
      </c>
      <c r="N192" s="17">
        <v>5.503158893111715</v>
      </c>
      <c r="O192" s="6">
        <f t="shared" si="27"/>
        <v>77.49792148889232</v>
      </c>
      <c r="P192" s="6">
        <v>1</v>
      </c>
      <c r="Q192" s="6">
        <v>5</v>
      </c>
      <c r="R192" s="5">
        <f t="shared" si="28"/>
        <v>14.589775149350064</v>
      </c>
      <c r="S192" s="6">
        <f t="shared" si="29"/>
        <v>98.58605265527903</v>
      </c>
      <c r="T192" s="5">
        <f t="shared" si="30"/>
        <v>39.26630842664585</v>
      </c>
      <c r="U192" s="5">
        <f t="shared" si="31"/>
        <v>0.3302212482363183</v>
      </c>
      <c r="V192" s="17">
        <f t="shared" si="32"/>
        <v>0.21943732951859102</v>
      </c>
      <c r="W192" s="17">
        <f t="shared" si="33"/>
        <v>0.9499303215739195</v>
      </c>
      <c r="X192" s="17">
        <f t="shared" si="34"/>
        <v>0.9919232917125866</v>
      </c>
      <c r="Y192" s="17">
        <f t="shared" si="35"/>
        <v>0.1652054544478315</v>
      </c>
      <c r="Z192" s="22">
        <f t="shared" si="36"/>
        <v>2.326496397252929</v>
      </c>
      <c r="AA192" s="24">
        <v>0.6565144675243677</v>
      </c>
      <c r="AB192" s="25">
        <v>0.03578980985180007</v>
      </c>
      <c r="AC192" s="36">
        <v>-0.41786844882166724</v>
      </c>
      <c r="AD192" s="24">
        <v>-0.4718396458435809</v>
      </c>
      <c r="AE192" s="33">
        <v>-0.489809390213714</v>
      </c>
      <c r="AF192" s="37">
        <v>4700.97099311428</v>
      </c>
      <c r="AG192" s="39">
        <f t="shared" si="37"/>
        <v>0.14112368266081113</v>
      </c>
    </row>
    <row r="193" spans="1:33" s="10" customFormat="1" ht="12">
      <c r="A193" s="1">
        <v>32003</v>
      </c>
      <c r="B193" s="2" t="s">
        <v>424</v>
      </c>
      <c r="C193" s="6">
        <v>16551</v>
      </c>
      <c r="D193" s="2">
        <v>42</v>
      </c>
      <c r="E193" s="6">
        <v>1109</v>
      </c>
      <c r="F193" s="5">
        <v>153</v>
      </c>
      <c r="G193" s="5">
        <v>690</v>
      </c>
      <c r="H193" s="5">
        <v>16914</v>
      </c>
      <c r="I193" s="5">
        <f t="shared" si="26"/>
        <v>2.5376110204821463</v>
      </c>
      <c r="J193" s="6">
        <v>13</v>
      </c>
      <c r="K193" s="17">
        <v>1.8274192208984463</v>
      </c>
      <c r="L193" s="17">
        <v>3.9553911177436043</v>
      </c>
      <c r="M193" s="17">
        <v>11.013985590079324</v>
      </c>
      <c r="N193" s="17">
        <v>3.66877259540781</v>
      </c>
      <c r="O193" s="6">
        <f t="shared" si="27"/>
        <v>20.465568524129182</v>
      </c>
      <c r="P193" s="6">
        <v>1</v>
      </c>
      <c r="Q193" s="6">
        <v>5</v>
      </c>
      <c r="R193" s="5">
        <f t="shared" si="28"/>
        <v>9.244154431756389</v>
      </c>
      <c r="S193" s="6">
        <f t="shared" si="29"/>
        <v>67.00501480273095</v>
      </c>
      <c r="T193" s="5">
        <f t="shared" si="30"/>
        <v>41.68932390792097</v>
      </c>
      <c r="U193" s="5">
        <f t="shared" si="31"/>
        <v>0.7854510301492357</v>
      </c>
      <c r="V193" s="17">
        <f t="shared" si="32"/>
        <v>0.11041140842839987</v>
      </c>
      <c r="W193" s="17">
        <f t="shared" si="33"/>
        <v>0.2389820021596039</v>
      </c>
      <c r="X193" s="17">
        <f t="shared" si="34"/>
        <v>0.6654574098289725</v>
      </c>
      <c r="Y193" s="17">
        <f t="shared" si="35"/>
        <v>0.22166470880356534</v>
      </c>
      <c r="Z193" s="22">
        <f t="shared" si="36"/>
        <v>1.2365155292205414</v>
      </c>
      <c r="AA193" s="24">
        <v>0.7333837049478207</v>
      </c>
      <c r="AB193" s="25">
        <v>0.0337662983975316</v>
      </c>
      <c r="AC193" s="36">
        <v>0.14566115702479338</v>
      </c>
      <c r="AD193" s="24">
        <v>-0.14958530805687204</v>
      </c>
      <c r="AE193" s="33">
        <v>-0.17721973094170404</v>
      </c>
      <c r="AF193" s="37">
        <v>750.9603616202297</v>
      </c>
      <c r="AG193" s="39">
        <f t="shared" si="37"/>
        <v>0.045372506895065536</v>
      </c>
    </row>
    <row r="194" spans="1:33" s="10" customFormat="1" ht="12">
      <c r="A194" s="1">
        <v>32006</v>
      </c>
      <c r="B194" s="2" t="s">
        <v>210</v>
      </c>
      <c r="C194" s="6">
        <v>10037</v>
      </c>
      <c r="D194" s="2">
        <v>11</v>
      </c>
      <c r="E194" s="6">
        <v>678</v>
      </c>
      <c r="F194" s="5">
        <v>105</v>
      </c>
      <c r="G194" s="5">
        <v>389</v>
      </c>
      <c r="H194" s="5">
        <v>16284</v>
      </c>
      <c r="I194" s="5">
        <f aca="true" t="shared" si="38" ref="I194:I257">D194/C194*1000</f>
        <v>1.095945003487098</v>
      </c>
      <c r="J194" s="6">
        <v>4</v>
      </c>
      <c r="K194" s="17">
        <v>0</v>
      </c>
      <c r="L194" s="17">
        <v>0</v>
      </c>
      <c r="M194" s="17">
        <v>0</v>
      </c>
      <c r="N194" s="17">
        <v>0</v>
      </c>
      <c r="O194" s="6">
        <f aca="true" t="shared" si="39" ref="O194:O257">SUM(K194:N194)</f>
        <v>0</v>
      </c>
      <c r="P194" s="6">
        <v>1</v>
      </c>
      <c r="Q194" s="6">
        <v>5</v>
      </c>
      <c r="R194" s="5">
        <f aca="true" t="shared" si="40" ref="R194:R257">F194/$C194*1000</f>
        <v>10.461293215104115</v>
      </c>
      <c r="S194" s="6">
        <f aca="true" t="shared" si="41" ref="S194:S257">E194/$C194*1000</f>
        <v>67.55006476038656</v>
      </c>
      <c r="T194" s="5">
        <f aca="true" t="shared" si="42" ref="T194:T257">G194/$C194*1000</f>
        <v>38.75660057786191</v>
      </c>
      <c r="U194" s="5">
        <f aca="true" t="shared" si="43" ref="U194:U257">J194/$C194*1000</f>
        <v>0.3985254558134901</v>
      </c>
      <c r="V194" s="17">
        <f aca="true" t="shared" si="44" ref="V194:V257">K194/$C194*1000</f>
        <v>0</v>
      </c>
      <c r="W194" s="17">
        <f aca="true" t="shared" si="45" ref="W194:W257">L194/$C194*1000</f>
        <v>0</v>
      </c>
      <c r="X194" s="17">
        <f aca="true" t="shared" si="46" ref="X194:X257">M194/$C194*1000</f>
        <v>0</v>
      </c>
      <c r="Y194" s="17">
        <f aca="true" t="shared" si="47" ref="Y194:Y257">N194/$C194*1000</f>
        <v>0</v>
      </c>
      <c r="Z194" s="22">
        <f aca="true" t="shared" si="48" ref="Z194:Z257">O194/$C194*1000</f>
        <v>0</v>
      </c>
      <c r="AA194" s="24">
        <v>0.7298572174564333</v>
      </c>
      <c r="AB194" s="25">
        <v>0.03175385289206427</v>
      </c>
      <c r="AC194" s="36">
        <v>0.08801498127340825</v>
      </c>
      <c r="AD194" s="24">
        <v>-0.12105263157894737</v>
      </c>
      <c r="AE194" s="33">
        <v>-0.10982306284319707</v>
      </c>
      <c r="AF194" s="37">
        <v>319.42423168070013</v>
      </c>
      <c r="AG194" s="39">
        <f t="shared" si="37"/>
        <v>0.03182467188210622</v>
      </c>
    </row>
    <row r="195" spans="1:33" s="10" customFormat="1" ht="12">
      <c r="A195" s="1">
        <v>32010</v>
      </c>
      <c r="B195" s="2" t="s">
        <v>211</v>
      </c>
      <c r="C195" s="6">
        <v>8750</v>
      </c>
      <c r="D195" s="2">
        <v>6</v>
      </c>
      <c r="E195" s="6">
        <v>574</v>
      </c>
      <c r="F195" s="5">
        <v>98</v>
      </c>
      <c r="G195" s="5">
        <v>415</v>
      </c>
      <c r="H195" s="5">
        <v>16843</v>
      </c>
      <c r="I195" s="5">
        <f t="shared" si="38"/>
        <v>0.6857142857142857</v>
      </c>
      <c r="J195" s="6">
        <v>1</v>
      </c>
      <c r="K195" s="17">
        <v>0</v>
      </c>
      <c r="L195" s="17">
        <v>0</v>
      </c>
      <c r="M195" s="17">
        <v>1.5734265128684748</v>
      </c>
      <c r="N195" s="17">
        <v>0</v>
      </c>
      <c r="O195" s="6">
        <f t="shared" si="39"/>
        <v>1.5734265128684748</v>
      </c>
      <c r="P195" s="6">
        <v>1</v>
      </c>
      <c r="Q195" s="6">
        <v>5</v>
      </c>
      <c r="R195" s="5">
        <f t="shared" si="40"/>
        <v>11.2</v>
      </c>
      <c r="S195" s="6">
        <f t="shared" si="41"/>
        <v>65.60000000000001</v>
      </c>
      <c r="T195" s="5">
        <f t="shared" si="42"/>
        <v>47.42857142857143</v>
      </c>
      <c r="U195" s="5">
        <f t="shared" si="43"/>
        <v>0.11428571428571428</v>
      </c>
      <c r="V195" s="17">
        <f t="shared" si="44"/>
        <v>0</v>
      </c>
      <c r="W195" s="17">
        <f t="shared" si="45"/>
        <v>0</v>
      </c>
      <c r="X195" s="17">
        <f t="shared" si="46"/>
        <v>0.17982017289925425</v>
      </c>
      <c r="Y195" s="17">
        <f t="shared" si="47"/>
        <v>0</v>
      </c>
      <c r="Z195" s="22">
        <f t="shared" si="48"/>
        <v>0.17982017289925425</v>
      </c>
      <c r="AA195" s="24">
        <v>0.7304951303126443</v>
      </c>
      <c r="AB195" s="25">
        <v>0.027179962894248608</v>
      </c>
      <c r="AC195" s="36">
        <v>-0.16040955631399317</v>
      </c>
      <c r="AD195" s="24">
        <v>-0.27756858526089295</v>
      </c>
      <c r="AE195" s="33">
        <v>-0.21672240802675585</v>
      </c>
      <c r="AF195" s="37">
        <v>212.2816603904106</v>
      </c>
      <c r="AG195" s="39">
        <f t="shared" si="37"/>
        <v>0.024260761187475496</v>
      </c>
    </row>
    <row r="196" spans="1:33" s="10" customFormat="1" ht="12">
      <c r="A196" s="1">
        <v>32011</v>
      </c>
      <c r="B196" s="2" t="s">
        <v>212</v>
      </c>
      <c r="C196" s="6">
        <v>12415</v>
      </c>
      <c r="D196" s="2">
        <v>33</v>
      </c>
      <c r="E196" s="6">
        <v>852</v>
      </c>
      <c r="F196" s="5">
        <v>129</v>
      </c>
      <c r="G196" s="5">
        <v>482</v>
      </c>
      <c r="H196" s="5">
        <v>16963</v>
      </c>
      <c r="I196" s="5">
        <f t="shared" si="38"/>
        <v>2.65807490938381</v>
      </c>
      <c r="J196" s="6">
        <v>0</v>
      </c>
      <c r="K196" s="17">
        <v>0</v>
      </c>
      <c r="L196" s="17">
        <v>0</v>
      </c>
      <c r="M196" s="17">
        <v>0</v>
      </c>
      <c r="N196" s="17">
        <v>0</v>
      </c>
      <c r="O196" s="6">
        <f t="shared" si="39"/>
        <v>0</v>
      </c>
      <c r="P196" s="6">
        <v>1</v>
      </c>
      <c r="Q196" s="6">
        <v>5</v>
      </c>
      <c r="R196" s="5">
        <f t="shared" si="40"/>
        <v>10.390656463954894</v>
      </c>
      <c r="S196" s="6">
        <f t="shared" si="41"/>
        <v>68.62666129681837</v>
      </c>
      <c r="T196" s="5">
        <f t="shared" si="42"/>
        <v>38.82400322190898</v>
      </c>
      <c r="U196" s="5">
        <f t="shared" si="43"/>
        <v>0</v>
      </c>
      <c r="V196" s="17">
        <f t="shared" si="44"/>
        <v>0</v>
      </c>
      <c r="W196" s="17">
        <f t="shared" si="45"/>
        <v>0</v>
      </c>
      <c r="X196" s="17">
        <f t="shared" si="46"/>
        <v>0</v>
      </c>
      <c r="Y196" s="17">
        <f t="shared" si="47"/>
        <v>0</v>
      </c>
      <c r="Z196" s="22">
        <f t="shared" si="48"/>
        <v>0</v>
      </c>
      <c r="AA196" s="24">
        <v>0.72678251117699</v>
      </c>
      <c r="AB196" s="25">
        <v>0.027180936110563547</v>
      </c>
      <c r="AC196" s="36">
        <v>-0.03835978835978836</v>
      </c>
      <c r="AD196" s="24">
        <v>-0.22603550295857988</v>
      </c>
      <c r="AE196" s="33">
        <v>-0.1900985340062485</v>
      </c>
      <c r="AF196" s="37">
        <v>396.6728469288216</v>
      </c>
      <c r="AG196" s="39">
        <f t="shared" si="37"/>
        <v>0.03195109520167713</v>
      </c>
    </row>
    <row r="197" spans="1:33" s="10" customFormat="1" ht="12">
      <c r="A197" s="1">
        <v>32030</v>
      </c>
      <c r="B197" s="2" t="s">
        <v>213</v>
      </c>
      <c r="C197" s="6">
        <v>3277</v>
      </c>
      <c r="D197" s="2">
        <v>0</v>
      </c>
      <c r="E197" s="6">
        <v>253</v>
      </c>
      <c r="F197" s="5">
        <v>38</v>
      </c>
      <c r="G197" s="5">
        <v>164</v>
      </c>
      <c r="H197" s="5">
        <v>16238</v>
      </c>
      <c r="I197" s="5">
        <f t="shared" si="38"/>
        <v>0</v>
      </c>
      <c r="J197" s="6">
        <v>1</v>
      </c>
      <c r="K197" s="17">
        <v>1.8274192208984463</v>
      </c>
      <c r="L197" s="17">
        <v>0</v>
      </c>
      <c r="M197" s="17">
        <v>0</v>
      </c>
      <c r="N197" s="17">
        <v>0</v>
      </c>
      <c r="O197" s="6">
        <f t="shared" si="39"/>
        <v>1.8274192208984463</v>
      </c>
      <c r="P197" s="6">
        <v>1</v>
      </c>
      <c r="Q197" s="6">
        <v>5</v>
      </c>
      <c r="R197" s="5">
        <f t="shared" si="40"/>
        <v>11.595971925541654</v>
      </c>
      <c r="S197" s="6">
        <f t="shared" si="41"/>
        <v>77.2047604516326</v>
      </c>
      <c r="T197" s="5">
        <f t="shared" si="42"/>
        <v>50.04577357339029</v>
      </c>
      <c r="U197" s="5">
        <f t="shared" si="43"/>
        <v>0.3051571559353067</v>
      </c>
      <c r="V197" s="17">
        <f t="shared" si="44"/>
        <v>0.5576500521508838</v>
      </c>
      <c r="W197" s="17">
        <f t="shared" si="45"/>
        <v>0</v>
      </c>
      <c r="X197" s="17">
        <f t="shared" si="46"/>
        <v>0</v>
      </c>
      <c r="Y197" s="17">
        <f t="shared" si="47"/>
        <v>0</v>
      </c>
      <c r="Z197" s="22">
        <f t="shared" si="48"/>
        <v>0.5576500521508838</v>
      </c>
      <c r="AA197" s="24">
        <v>0.7591871434161693</v>
      </c>
      <c r="AB197" s="25">
        <v>0.023464633629817877</v>
      </c>
      <c r="AC197" s="36">
        <v>0.3660130718954248</v>
      </c>
      <c r="AD197" s="24">
        <v>-0.023474178403755867</v>
      </c>
      <c r="AE197" s="33">
        <v>-0.08286778398510242</v>
      </c>
      <c r="AF197" s="37">
        <v>79.79181048757326</v>
      </c>
      <c r="AG197" s="39">
        <f t="shared" si="37"/>
        <v>0.02434904195531683</v>
      </c>
    </row>
    <row r="198" spans="1:33" s="10" customFormat="1" ht="12">
      <c r="A198" s="1">
        <v>33011</v>
      </c>
      <c r="B198" s="2" t="s">
        <v>425</v>
      </c>
      <c r="C198" s="6">
        <v>34959</v>
      </c>
      <c r="D198" s="2">
        <v>108</v>
      </c>
      <c r="E198" s="6">
        <v>2523</v>
      </c>
      <c r="F198" s="5">
        <v>389</v>
      </c>
      <c r="G198" s="5">
        <v>1153</v>
      </c>
      <c r="H198" s="5">
        <v>17896</v>
      </c>
      <c r="I198" s="5">
        <f t="shared" si="38"/>
        <v>3.0893332189135845</v>
      </c>
      <c r="J198" s="6">
        <v>44</v>
      </c>
      <c r="K198" s="17">
        <v>36.548384417968926</v>
      </c>
      <c r="L198" s="17">
        <v>83.06321347261569</v>
      </c>
      <c r="M198" s="17">
        <v>36.18880979597492</v>
      </c>
      <c r="N198" s="17">
        <v>23.847021870150765</v>
      </c>
      <c r="O198" s="6">
        <f t="shared" si="39"/>
        <v>179.6474295567103</v>
      </c>
      <c r="P198" s="6">
        <v>1</v>
      </c>
      <c r="Q198" s="6">
        <v>5</v>
      </c>
      <c r="R198" s="5">
        <f t="shared" si="40"/>
        <v>11.127320575531337</v>
      </c>
      <c r="S198" s="6">
        <f t="shared" si="41"/>
        <v>72.1702565862868</v>
      </c>
      <c r="T198" s="5">
        <f t="shared" si="42"/>
        <v>32.981492605623735</v>
      </c>
      <c r="U198" s="5">
        <f t="shared" si="43"/>
        <v>1.258617237335164</v>
      </c>
      <c r="V198" s="17">
        <f t="shared" si="44"/>
        <v>1.0454642414819912</v>
      </c>
      <c r="W198" s="17">
        <f t="shared" si="45"/>
        <v>2.3760180060246485</v>
      </c>
      <c r="X198" s="17">
        <f t="shared" si="46"/>
        <v>1.0351786319967653</v>
      </c>
      <c r="Y198" s="17">
        <f t="shared" si="47"/>
        <v>0.6821425632927361</v>
      </c>
      <c r="Z198" s="22">
        <f t="shared" si="48"/>
        <v>5.138803442796141</v>
      </c>
      <c r="AA198" s="24">
        <v>0.6952050868547806</v>
      </c>
      <c r="AB198" s="25">
        <v>0.04232163054266787</v>
      </c>
      <c r="AC198" s="36">
        <v>0.009725906277630416</v>
      </c>
      <c r="AD198" s="24">
        <v>-0.22018348623853212</v>
      </c>
      <c r="AE198" s="33">
        <v>-0.22172893281956776</v>
      </c>
      <c r="AF198" s="37">
        <v>3060.4257035809733</v>
      </c>
      <c r="AG198" s="39">
        <f t="shared" si="37"/>
        <v>0.08754328509342296</v>
      </c>
    </row>
    <row r="199" spans="1:33" s="10" customFormat="1" ht="12">
      <c r="A199" s="1">
        <v>33016</v>
      </c>
      <c r="B199" s="2" t="s">
        <v>426</v>
      </c>
      <c r="C199" s="6">
        <v>1054</v>
      </c>
      <c r="D199" s="2">
        <v>2</v>
      </c>
      <c r="E199" s="6">
        <v>50</v>
      </c>
      <c r="F199" s="5">
        <v>16</v>
      </c>
      <c r="G199" s="5">
        <v>54</v>
      </c>
      <c r="H199" s="5">
        <v>13549</v>
      </c>
      <c r="I199" s="5">
        <f t="shared" si="38"/>
        <v>1.8975332068311195</v>
      </c>
      <c r="J199" s="6">
        <v>0</v>
      </c>
      <c r="K199" s="17">
        <v>0</v>
      </c>
      <c r="L199" s="17">
        <v>0</v>
      </c>
      <c r="M199" s="17">
        <v>0</v>
      </c>
      <c r="N199" s="17">
        <v>0</v>
      </c>
      <c r="O199" s="6">
        <f t="shared" si="39"/>
        <v>0</v>
      </c>
      <c r="P199" s="6">
        <v>1</v>
      </c>
      <c r="Q199" s="6">
        <v>5</v>
      </c>
      <c r="R199" s="5">
        <f t="shared" si="40"/>
        <v>15.180265654648956</v>
      </c>
      <c r="S199" s="6">
        <f t="shared" si="41"/>
        <v>47.43833017077799</v>
      </c>
      <c r="T199" s="5">
        <f t="shared" si="42"/>
        <v>51.23339658444023</v>
      </c>
      <c r="U199" s="5">
        <f t="shared" si="43"/>
        <v>0</v>
      </c>
      <c r="V199" s="17">
        <f t="shared" si="44"/>
        <v>0</v>
      </c>
      <c r="W199" s="17">
        <f t="shared" si="45"/>
        <v>0</v>
      </c>
      <c r="X199" s="17">
        <f t="shared" si="46"/>
        <v>0</v>
      </c>
      <c r="Y199" s="17">
        <f t="shared" si="47"/>
        <v>0</v>
      </c>
      <c r="Z199" s="22">
        <f t="shared" si="48"/>
        <v>0</v>
      </c>
      <c r="AA199" s="24">
        <v>0.6130942218932333</v>
      </c>
      <c r="AB199" s="25">
        <v>0.07407407407407407</v>
      </c>
      <c r="AC199" s="36">
        <v>-0.15942028985507245</v>
      </c>
      <c r="AD199" s="24">
        <v>-0.14903846153846154</v>
      </c>
      <c r="AE199" s="33">
        <v>0</v>
      </c>
      <c r="AF199" s="37">
        <v>279.46766117843055</v>
      </c>
      <c r="AG199" s="39">
        <f t="shared" si="37"/>
        <v>0.26514958366075003</v>
      </c>
    </row>
    <row r="200" spans="1:33" s="10" customFormat="1" ht="12">
      <c r="A200" s="1">
        <v>33021</v>
      </c>
      <c r="B200" s="2" t="s">
        <v>214</v>
      </c>
      <c r="C200" s="6">
        <v>19755</v>
      </c>
      <c r="D200" s="2">
        <v>40</v>
      </c>
      <c r="E200" s="6">
        <v>1403</v>
      </c>
      <c r="F200" s="5">
        <v>178</v>
      </c>
      <c r="G200" s="5">
        <v>666</v>
      </c>
      <c r="H200" s="5">
        <v>16239</v>
      </c>
      <c r="I200" s="5">
        <f t="shared" si="38"/>
        <v>2.0248038471273095</v>
      </c>
      <c r="J200" s="6">
        <v>6</v>
      </c>
      <c r="K200" s="17">
        <v>3.6548384417968927</v>
      </c>
      <c r="L200" s="17">
        <v>23.732346706461627</v>
      </c>
      <c r="M200" s="17">
        <v>4.720279538605425</v>
      </c>
      <c r="N200" s="17">
        <v>22.01263557244686</v>
      </c>
      <c r="O200" s="6">
        <f t="shared" si="39"/>
        <v>54.12010025931081</v>
      </c>
      <c r="P200" s="6">
        <v>1</v>
      </c>
      <c r="Q200" s="6">
        <v>5</v>
      </c>
      <c r="R200" s="5">
        <f t="shared" si="40"/>
        <v>9.010377119716528</v>
      </c>
      <c r="S200" s="6">
        <f t="shared" si="41"/>
        <v>71.01999493799039</v>
      </c>
      <c r="T200" s="5">
        <f t="shared" si="42"/>
        <v>33.712984054669704</v>
      </c>
      <c r="U200" s="5">
        <f t="shared" si="43"/>
        <v>0.30372057706909644</v>
      </c>
      <c r="V200" s="17">
        <f t="shared" si="44"/>
        <v>0.18500827343947823</v>
      </c>
      <c r="W200" s="17">
        <f t="shared" si="45"/>
        <v>1.201333672815066</v>
      </c>
      <c r="X200" s="17">
        <f t="shared" si="46"/>
        <v>0.23894100423211465</v>
      </c>
      <c r="Y200" s="17">
        <f t="shared" si="47"/>
        <v>1.1142817298125467</v>
      </c>
      <c r="Z200" s="22">
        <f t="shared" si="48"/>
        <v>2.739564680299206</v>
      </c>
      <c r="AA200" s="24">
        <v>0.718693988513316</v>
      </c>
      <c r="AB200" s="25">
        <v>0.032024378419558144</v>
      </c>
      <c r="AC200" s="36">
        <v>-0.005766062602965404</v>
      </c>
      <c r="AD200" s="24">
        <v>-0.13582726587998994</v>
      </c>
      <c r="AE200" s="33">
        <v>-0.1551225452884762</v>
      </c>
      <c r="AF200" s="37">
        <v>1015.6338308374427</v>
      </c>
      <c r="AG200" s="39">
        <f t="shared" si="37"/>
        <v>0.05141148219880753</v>
      </c>
    </row>
    <row r="201" spans="1:33" s="10" customFormat="1" ht="12">
      <c r="A201" s="1">
        <v>33029</v>
      </c>
      <c r="B201" s="2" t="s">
        <v>215</v>
      </c>
      <c r="C201" s="6">
        <v>18529</v>
      </c>
      <c r="D201" s="2">
        <v>33</v>
      </c>
      <c r="E201" s="6">
        <v>1174</v>
      </c>
      <c r="F201" s="5">
        <v>186</v>
      </c>
      <c r="G201" s="5">
        <v>620</v>
      </c>
      <c r="H201" s="5">
        <v>16446</v>
      </c>
      <c r="I201" s="5">
        <f t="shared" si="38"/>
        <v>1.7809919585514598</v>
      </c>
      <c r="J201" s="6">
        <v>5</v>
      </c>
      <c r="K201" s="17">
        <v>5.482257662695339</v>
      </c>
      <c r="L201" s="17">
        <v>23.732346706461627</v>
      </c>
      <c r="M201" s="17">
        <v>31.468530257369494</v>
      </c>
      <c r="N201" s="17">
        <v>5.503158893111715</v>
      </c>
      <c r="O201" s="6">
        <f t="shared" si="39"/>
        <v>66.18629351963817</v>
      </c>
      <c r="P201" s="6">
        <v>1</v>
      </c>
      <c r="Q201" s="6">
        <v>5</v>
      </c>
      <c r="R201" s="5">
        <f t="shared" si="40"/>
        <v>10.038318311835502</v>
      </c>
      <c r="S201" s="6">
        <f t="shared" si="41"/>
        <v>63.360138161800414</v>
      </c>
      <c r="T201" s="5">
        <f t="shared" si="42"/>
        <v>33.46106103945167</v>
      </c>
      <c r="U201" s="5">
        <f t="shared" si="43"/>
        <v>0.26984726644719087</v>
      </c>
      <c r="V201" s="17">
        <f t="shared" si="44"/>
        <v>0.29587444884750064</v>
      </c>
      <c r="W201" s="17">
        <f t="shared" si="45"/>
        <v>1.2808217770231327</v>
      </c>
      <c r="X201" s="17">
        <f t="shared" si="46"/>
        <v>1.6983393738123749</v>
      </c>
      <c r="Y201" s="17">
        <f t="shared" si="47"/>
        <v>0.29700247682614905</v>
      </c>
      <c r="Z201" s="22">
        <f t="shared" si="48"/>
        <v>3.5720380765091573</v>
      </c>
      <c r="AA201" s="24">
        <v>0.6977837256531962</v>
      </c>
      <c r="AB201" s="25">
        <v>0.04347793545296689</v>
      </c>
      <c r="AC201" s="36">
        <v>0.026525198938992044</v>
      </c>
      <c r="AD201" s="24">
        <v>-0.11163304780326057</v>
      </c>
      <c r="AE201" s="33">
        <v>-0.08873547735308975</v>
      </c>
      <c r="AF201" s="37">
        <v>2207.431200913056</v>
      </c>
      <c r="AG201" s="39">
        <f t="shared" si="37"/>
        <v>0.11913385508732559</v>
      </c>
    </row>
    <row r="202" spans="1:33" s="10" customFormat="1" ht="12">
      <c r="A202" s="1">
        <v>33037</v>
      </c>
      <c r="B202" s="2" t="s">
        <v>216</v>
      </c>
      <c r="C202" s="6">
        <v>12417</v>
      </c>
      <c r="D202" s="2">
        <v>9</v>
      </c>
      <c r="E202" s="6">
        <v>763</v>
      </c>
      <c r="F202" s="5">
        <v>140</v>
      </c>
      <c r="G202" s="5">
        <v>492</v>
      </c>
      <c r="H202" s="5">
        <v>17076</v>
      </c>
      <c r="I202" s="5">
        <f t="shared" si="38"/>
        <v>0.724812756704518</v>
      </c>
      <c r="J202" s="6">
        <v>0</v>
      </c>
      <c r="K202" s="17">
        <v>0</v>
      </c>
      <c r="L202" s="17">
        <v>0</v>
      </c>
      <c r="M202" s="17">
        <v>0</v>
      </c>
      <c r="N202" s="17">
        <v>14.67509038163124</v>
      </c>
      <c r="O202" s="6">
        <f t="shared" si="39"/>
        <v>14.67509038163124</v>
      </c>
      <c r="P202" s="6">
        <v>1</v>
      </c>
      <c r="Q202" s="6">
        <v>5</v>
      </c>
      <c r="R202" s="5">
        <f t="shared" si="40"/>
        <v>11.274865104292502</v>
      </c>
      <c r="S202" s="6">
        <f t="shared" si="41"/>
        <v>61.44801481839414</v>
      </c>
      <c r="T202" s="5">
        <f t="shared" si="42"/>
        <v>39.62309736651365</v>
      </c>
      <c r="U202" s="5">
        <f t="shared" si="43"/>
        <v>0</v>
      </c>
      <c r="V202" s="17">
        <f t="shared" si="44"/>
        <v>0</v>
      </c>
      <c r="W202" s="17">
        <f t="shared" si="45"/>
        <v>0</v>
      </c>
      <c r="X202" s="17">
        <f t="shared" si="46"/>
        <v>0</v>
      </c>
      <c r="Y202" s="17">
        <f t="shared" si="47"/>
        <v>1.1818547460442328</v>
      </c>
      <c r="Z202" s="22">
        <f t="shared" si="48"/>
        <v>1.1818547460442328</v>
      </c>
      <c r="AA202" s="24">
        <v>0.7448361299504541</v>
      </c>
      <c r="AB202" s="25">
        <v>0.024116319330309204</v>
      </c>
      <c r="AC202" s="36">
        <v>0.125193199381762</v>
      </c>
      <c r="AD202" s="24">
        <v>-0.07298335467349552</v>
      </c>
      <c r="AE202" s="33">
        <v>-0.11604342581423402</v>
      </c>
      <c r="AF202" s="37">
        <v>367.67151857614476</v>
      </c>
      <c r="AG202" s="39">
        <f t="shared" si="37"/>
        <v>0.029610334104545766</v>
      </c>
    </row>
    <row r="203" spans="1:33" s="10" customFormat="1" ht="12">
      <c r="A203" s="1">
        <v>33039</v>
      </c>
      <c r="B203" s="2" t="s">
        <v>217</v>
      </c>
      <c r="C203" s="6">
        <v>7827</v>
      </c>
      <c r="D203" s="2">
        <v>5</v>
      </c>
      <c r="E203" s="6">
        <v>467</v>
      </c>
      <c r="F203" s="5">
        <v>66</v>
      </c>
      <c r="G203" s="5">
        <v>286</v>
      </c>
      <c r="H203" s="5">
        <v>15831</v>
      </c>
      <c r="I203" s="5">
        <f t="shared" si="38"/>
        <v>0.638814360546825</v>
      </c>
      <c r="J203" s="6">
        <v>3</v>
      </c>
      <c r="K203" s="17">
        <v>0</v>
      </c>
      <c r="L203" s="17">
        <v>3.9553911177436043</v>
      </c>
      <c r="M203" s="17">
        <v>0</v>
      </c>
      <c r="N203" s="17">
        <v>0</v>
      </c>
      <c r="O203" s="6">
        <f t="shared" si="39"/>
        <v>3.9553911177436043</v>
      </c>
      <c r="P203" s="6">
        <v>1</v>
      </c>
      <c r="Q203" s="6">
        <v>5</v>
      </c>
      <c r="R203" s="5">
        <f t="shared" si="40"/>
        <v>8.43234955921809</v>
      </c>
      <c r="S203" s="6">
        <f t="shared" si="41"/>
        <v>59.66526127507346</v>
      </c>
      <c r="T203" s="5">
        <f t="shared" si="42"/>
        <v>36.5401814232784</v>
      </c>
      <c r="U203" s="5">
        <f t="shared" si="43"/>
        <v>0.3832886163280951</v>
      </c>
      <c r="V203" s="17">
        <f t="shared" si="44"/>
        <v>0</v>
      </c>
      <c r="W203" s="17">
        <f t="shared" si="45"/>
        <v>0.5053521295187945</v>
      </c>
      <c r="X203" s="17">
        <f t="shared" si="46"/>
        <v>0</v>
      </c>
      <c r="Y203" s="17">
        <f t="shared" si="47"/>
        <v>0</v>
      </c>
      <c r="Z203" s="22">
        <f t="shared" si="48"/>
        <v>0.5053521295187945</v>
      </c>
      <c r="AA203" s="24">
        <v>0.7019326165902495</v>
      </c>
      <c r="AB203" s="25">
        <v>0.03539986559139786</v>
      </c>
      <c r="AC203" s="36">
        <v>-0.07495069033530571</v>
      </c>
      <c r="AD203" s="24">
        <v>-0.18975552968568102</v>
      </c>
      <c r="AE203" s="33">
        <v>-0.20514653323802717</v>
      </c>
      <c r="AF203" s="37">
        <v>1031.6434688974978</v>
      </c>
      <c r="AG203" s="39">
        <f t="shared" si="37"/>
        <v>0.1318057325792127</v>
      </c>
    </row>
    <row r="204" spans="1:33" s="10" customFormat="1" ht="12">
      <c r="A204" s="1">
        <v>33040</v>
      </c>
      <c r="B204" s="2" t="s">
        <v>218</v>
      </c>
      <c r="C204" s="6">
        <v>7940</v>
      </c>
      <c r="D204" s="2">
        <v>346</v>
      </c>
      <c r="E204" s="6">
        <v>516</v>
      </c>
      <c r="F204" s="5">
        <v>66</v>
      </c>
      <c r="G204" s="5">
        <v>414</v>
      </c>
      <c r="H204" s="5">
        <v>16429</v>
      </c>
      <c r="I204" s="5">
        <f t="shared" si="38"/>
        <v>43.576826196473554</v>
      </c>
      <c r="J204" s="6">
        <v>86</v>
      </c>
      <c r="K204" s="17">
        <v>3.6548384417968927</v>
      </c>
      <c r="L204" s="17">
        <v>23.732346706461627</v>
      </c>
      <c r="M204" s="17">
        <v>11.013985590079324</v>
      </c>
      <c r="N204" s="17">
        <v>3.66877259540781</v>
      </c>
      <c r="O204" s="6">
        <f t="shared" si="39"/>
        <v>42.069943333745655</v>
      </c>
      <c r="P204" s="6">
        <v>1</v>
      </c>
      <c r="Q204" s="6">
        <v>5</v>
      </c>
      <c r="R204" s="5">
        <f t="shared" si="40"/>
        <v>8.312342569269521</v>
      </c>
      <c r="S204" s="6">
        <f t="shared" si="41"/>
        <v>64.98740554156171</v>
      </c>
      <c r="T204" s="5">
        <f t="shared" si="42"/>
        <v>52.141057934508815</v>
      </c>
      <c r="U204" s="5">
        <f t="shared" si="43"/>
        <v>10.831234256926953</v>
      </c>
      <c r="V204" s="17">
        <f t="shared" si="44"/>
        <v>0.4603071085386515</v>
      </c>
      <c r="W204" s="17">
        <f t="shared" si="45"/>
        <v>2.9889605423755197</v>
      </c>
      <c r="X204" s="17">
        <f t="shared" si="46"/>
        <v>1.3871518375414766</v>
      </c>
      <c r="Y204" s="17">
        <f t="shared" si="47"/>
        <v>0.4620620397239055</v>
      </c>
      <c r="Z204" s="22">
        <f t="shared" si="48"/>
        <v>5.298481528179554</v>
      </c>
      <c r="AA204" s="24">
        <v>0.7401658674195664</v>
      </c>
      <c r="AB204" s="25">
        <v>0.029115853658536587</v>
      </c>
      <c r="AC204" s="36">
        <v>0.21428571428571427</v>
      </c>
      <c r="AD204" s="24">
        <v>-0.0540888602704443</v>
      </c>
      <c r="AE204" s="33">
        <v>-0.10015003750937734</v>
      </c>
      <c r="AF204" s="37">
        <v>468.82198048575634</v>
      </c>
      <c r="AG204" s="39">
        <f t="shared" si="37"/>
        <v>0.05904558948183329</v>
      </c>
    </row>
    <row r="205" spans="1:33" s="10" customFormat="1" ht="12">
      <c r="A205" s="1">
        <v>33041</v>
      </c>
      <c r="B205" s="2" t="s">
        <v>219</v>
      </c>
      <c r="C205" s="6">
        <v>3673</v>
      </c>
      <c r="D205" s="2">
        <v>4</v>
      </c>
      <c r="E205" s="6">
        <v>243</v>
      </c>
      <c r="F205" s="5">
        <v>34</v>
      </c>
      <c r="G205" s="5">
        <v>132</v>
      </c>
      <c r="H205" s="5">
        <v>15494</v>
      </c>
      <c r="I205" s="5">
        <f t="shared" si="38"/>
        <v>1.0890280424720937</v>
      </c>
      <c r="J205" s="6">
        <v>0</v>
      </c>
      <c r="K205" s="17">
        <v>0</v>
      </c>
      <c r="L205" s="17">
        <v>0</v>
      </c>
      <c r="M205" s="17">
        <v>3.1468530257369496</v>
      </c>
      <c r="N205" s="17">
        <v>0</v>
      </c>
      <c r="O205" s="6">
        <f t="shared" si="39"/>
        <v>3.1468530257369496</v>
      </c>
      <c r="P205" s="6">
        <v>1</v>
      </c>
      <c r="Q205" s="6">
        <v>5</v>
      </c>
      <c r="R205" s="5">
        <f t="shared" si="40"/>
        <v>9.256738361012797</v>
      </c>
      <c r="S205" s="6">
        <f t="shared" si="41"/>
        <v>66.15845358017968</v>
      </c>
      <c r="T205" s="5">
        <f t="shared" si="42"/>
        <v>35.93792540157909</v>
      </c>
      <c r="U205" s="5">
        <f t="shared" si="43"/>
        <v>0</v>
      </c>
      <c r="V205" s="17">
        <f t="shared" si="44"/>
        <v>0</v>
      </c>
      <c r="W205" s="17">
        <f t="shared" si="45"/>
        <v>0</v>
      </c>
      <c r="X205" s="17">
        <f t="shared" si="46"/>
        <v>0.8567527976414239</v>
      </c>
      <c r="Y205" s="17">
        <f t="shared" si="47"/>
        <v>0</v>
      </c>
      <c r="Z205" s="22">
        <f t="shared" si="48"/>
        <v>0.8567527976414239</v>
      </c>
      <c r="AA205" s="24">
        <v>0.7453133360159113</v>
      </c>
      <c r="AB205" s="25">
        <v>0.02468291941976153</v>
      </c>
      <c r="AC205" s="36">
        <v>0.3160919540229885</v>
      </c>
      <c r="AD205" s="24">
        <v>-0.055636896046852125</v>
      </c>
      <c r="AE205" s="33">
        <v>-0.04991394148020654</v>
      </c>
      <c r="AF205" s="37">
        <v>115.73563862699265</v>
      </c>
      <c r="AG205" s="39">
        <f t="shared" si="37"/>
        <v>0.03150983899455286</v>
      </c>
    </row>
    <row r="206" spans="1:33" s="10" customFormat="1" ht="12">
      <c r="A206" s="1">
        <v>34002</v>
      </c>
      <c r="B206" s="2" t="s">
        <v>220</v>
      </c>
      <c r="C206" s="6">
        <v>14589</v>
      </c>
      <c r="D206" s="2">
        <v>20</v>
      </c>
      <c r="E206" s="6">
        <v>866</v>
      </c>
      <c r="F206" s="5">
        <v>146</v>
      </c>
      <c r="G206" s="5">
        <v>543</v>
      </c>
      <c r="H206" s="5">
        <v>18906</v>
      </c>
      <c r="I206" s="5">
        <f t="shared" si="38"/>
        <v>1.3708958804578792</v>
      </c>
      <c r="J206" s="6">
        <v>3</v>
      </c>
      <c r="K206" s="17">
        <v>0</v>
      </c>
      <c r="L206" s="17">
        <v>3.9553911177436043</v>
      </c>
      <c r="M206" s="17">
        <v>0</v>
      </c>
      <c r="N206" s="17">
        <v>0</v>
      </c>
      <c r="O206" s="6">
        <f t="shared" si="39"/>
        <v>3.9553911177436043</v>
      </c>
      <c r="P206" s="6">
        <v>1</v>
      </c>
      <c r="Q206" s="6">
        <v>5</v>
      </c>
      <c r="R206" s="5">
        <f t="shared" si="40"/>
        <v>10.007539927342519</v>
      </c>
      <c r="S206" s="6">
        <f t="shared" si="41"/>
        <v>59.359791623826176</v>
      </c>
      <c r="T206" s="5">
        <f t="shared" si="42"/>
        <v>37.21982315443142</v>
      </c>
      <c r="U206" s="5">
        <f t="shared" si="43"/>
        <v>0.20563438206868187</v>
      </c>
      <c r="V206" s="17">
        <f t="shared" si="44"/>
        <v>0</v>
      </c>
      <c r="W206" s="17">
        <f t="shared" si="45"/>
        <v>0.2711214694457197</v>
      </c>
      <c r="X206" s="17">
        <f t="shared" si="46"/>
        <v>0</v>
      </c>
      <c r="Y206" s="17">
        <f t="shared" si="47"/>
        <v>0</v>
      </c>
      <c r="Z206" s="22">
        <f t="shared" si="48"/>
        <v>0.2711214694457197</v>
      </c>
      <c r="AA206" s="24">
        <v>0.7337265191018055</v>
      </c>
      <c r="AB206" s="25">
        <v>0.02712810493999442</v>
      </c>
      <c r="AC206" s="36">
        <v>-0.00461361014994233</v>
      </c>
      <c r="AD206" s="24">
        <v>-0.1287747309961819</v>
      </c>
      <c r="AE206" s="33">
        <v>-0.16609623515200322</v>
      </c>
      <c r="AF206" s="37">
        <v>385.9027540586888</v>
      </c>
      <c r="AG206" s="39">
        <f t="shared" si="37"/>
        <v>0.02645162478982033</v>
      </c>
    </row>
    <row r="207" spans="1:33" s="10" customFormat="1" ht="12">
      <c r="A207" s="1">
        <v>34003</v>
      </c>
      <c r="B207" s="2" t="s">
        <v>221</v>
      </c>
      <c r="C207" s="6">
        <v>9956</v>
      </c>
      <c r="D207" s="2">
        <v>13</v>
      </c>
      <c r="E207" s="6">
        <v>664</v>
      </c>
      <c r="F207" s="5">
        <v>94</v>
      </c>
      <c r="G207" s="5">
        <v>431</v>
      </c>
      <c r="H207" s="5">
        <v>18062</v>
      </c>
      <c r="I207" s="5">
        <f t="shared" si="38"/>
        <v>1.3057452792286057</v>
      </c>
      <c r="J207" s="6">
        <v>5</v>
      </c>
      <c r="K207" s="17">
        <v>16.446772988086018</v>
      </c>
      <c r="L207" s="17">
        <v>0</v>
      </c>
      <c r="M207" s="17">
        <v>6.293706051473899</v>
      </c>
      <c r="N207" s="17">
        <v>9.171931488519524</v>
      </c>
      <c r="O207" s="6">
        <f t="shared" si="39"/>
        <v>31.91241052807944</v>
      </c>
      <c r="P207" s="6">
        <v>1</v>
      </c>
      <c r="Q207" s="6">
        <v>5</v>
      </c>
      <c r="R207" s="5">
        <f t="shared" si="40"/>
        <v>9.44154278826838</v>
      </c>
      <c r="S207" s="6">
        <f t="shared" si="41"/>
        <v>66.69345118521494</v>
      </c>
      <c r="T207" s="5">
        <f t="shared" si="42"/>
        <v>43.290478103656085</v>
      </c>
      <c r="U207" s="5">
        <f t="shared" si="43"/>
        <v>0.502209722780233</v>
      </c>
      <c r="V207" s="17">
        <f t="shared" si="44"/>
        <v>1.6519458605952206</v>
      </c>
      <c r="W207" s="17">
        <f t="shared" si="45"/>
        <v>0</v>
      </c>
      <c r="X207" s="17">
        <f t="shared" si="46"/>
        <v>0.6321520742741964</v>
      </c>
      <c r="Y207" s="17">
        <f t="shared" si="47"/>
        <v>0.921246634041736</v>
      </c>
      <c r="Z207" s="22">
        <f t="shared" si="48"/>
        <v>3.205344568911153</v>
      </c>
      <c r="AA207" s="24">
        <v>0.7143808153568784</v>
      </c>
      <c r="AB207" s="25">
        <v>0.03539564746101893</v>
      </c>
      <c r="AC207" s="36">
        <v>-0.036065573770491806</v>
      </c>
      <c r="AD207" s="24">
        <v>-0.19873356064296152</v>
      </c>
      <c r="AE207" s="33">
        <v>-0.18538166814028884</v>
      </c>
      <c r="AF207" s="37">
        <v>571.3598168664871</v>
      </c>
      <c r="AG207" s="39">
        <f t="shared" si="37"/>
        <v>0.05738849104725664</v>
      </c>
    </row>
    <row r="208" spans="1:33" s="10" customFormat="1" ht="12">
      <c r="A208" s="1">
        <v>34009</v>
      </c>
      <c r="B208" s="2" t="s">
        <v>222</v>
      </c>
      <c r="C208" s="6">
        <v>11738</v>
      </c>
      <c r="D208" s="2">
        <v>7</v>
      </c>
      <c r="E208" s="6">
        <v>701</v>
      </c>
      <c r="F208" s="5">
        <v>98</v>
      </c>
      <c r="G208" s="5">
        <v>474</v>
      </c>
      <c r="H208" s="5">
        <v>18362</v>
      </c>
      <c r="I208" s="5">
        <f t="shared" si="38"/>
        <v>0.596353722951099</v>
      </c>
      <c r="J208" s="6">
        <v>2</v>
      </c>
      <c r="K208" s="17">
        <v>0</v>
      </c>
      <c r="L208" s="17">
        <v>31.643128941948834</v>
      </c>
      <c r="M208" s="17">
        <v>4.720279538605425</v>
      </c>
      <c r="N208" s="17">
        <v>1.834386297703905</v>
      </c>
      <c r="O208" s="6">
        <f t="shared" si="39"/>
        <v>38.197794778258164</v>
      </c>
      <c r="P208" s="6">
        <v>1</v>
      </c>
      <c r="Q208" s="6">
        <v>5</v>
      </c>
      <c r="R208" s="5">
        <f t="shared" si="40"/>
        <v>8.348952121315387</v>
      </c>
      <c r="S208" s="6">
        <f t="shared" si="41"/>
        <v>59.720565684102915</v>
      </c>
      <c r="T208" s="5">
        <f t="shared" si="42"/>
        <v>40.38166638268871</v>
      </c>
      <c r="U208" s="5">
        <f t="shared" si="43"/>
        <v>0.1703867779860283</v>
      </c>
      <c r="V208" s="17">
        <f t="shared" si="44"/>
        <v>0</v>
      </c>
      <c r="W208" s="17">
        <f t="shared" si="45"/>
        <v>2.6957853929075513</v>
      </c>
      <c r="X208" s="17">
        <f t="shared" si="46"/>
        <v>0.40213661088817726</v>
      </c>
      <c r="Y208" s="17">
        <f t="shared" si="47"/>
        <v>0.15627758542374381</v>
      </c>
      <c r="Z208" s="22">
        <f t="shared" si="48"/>
        <v>3.254199589219472</v>
      </c>
      <c r="AA208" s="24">
        <v>0.7395832502007742</v>
      </c>
      <c r="AB208" s="25">
        <v>0.028415532879818593</v>
      </c>
      <c r="AC208" s="36">
        <v>0.09494640122511486</v>
      </c>
      <c r="AD208" s="24">
        <v>-0.13787160706591986</v>
      </c>
      <c r="AE208" s="33">
        <v>-0.16675204918032788</v>
      </c>
      <c r="AF208" s="37">
        <v>662.6313114229841</v>
      </c>
      <c r="AG208" s="39">
        <f t="shared" si="37"/>
        <v>0.05645180707300938</v>
      </c>
    </row>
    <row r="209" spans="1:33" s="10" customFormat="1" ht="12">
      <c r="A209" s="1">
        <v>34013</v>
      </c>
      <c r="B209" s="2" t="s">
        <v>223</v>
      </c>
      <c r="C209" s="6">
        <v>27536</v>
      </c>
      <c r="D209" s="2">
        <v>45</v>
      </c>
      <c r="E209" s="6">
        <v>1538</v>
      </c>
      <c r="F209" s="5">
        <v>239</v>
      </c>
      <c r="G209" s="5">
        <v>1258</v>
      </c>
      <c r="H209" s="5">
        <v>18208</v>
      </c>
      <c r="I209" s="5">
        <f t="shared" si="38"/>
        <v>1.6342242882045321</v>
      </c>
      <c r="J209" s="6">
        <v>17</v>
      </c>
      <c r="K209" s="17">
        <v>12.791934546289124</v>
      </c>
      <c r="L209" s="17">
        <v>27.68773782420523</v>
      </c>
      <c r="M209" s="17">
        <v>26.748250718764073</v>
      </c>
      <c r="N209" s="17">
        <v>18.34386297703905</v>
      </c>
      <c r="O209" s="6">
        <f t="shared" si="39"/>
        <v>85.57178606629748</v>
      </c>
      <c r="P209" s="6">
        <v>1</v>
      </c>
      <c r="Q209" s="6">
        <v>5</v>
      </c>
      <c r="R209" s="5">
        <f t="shared" si="40"/>
        <v>8.679546775130737</v>
      </c>
      <c r="S209" s="6">
        <f t="shared" si="41"/>
        <v>55.85415456130157</v>
      </c>
      <c r="T209" s="5">
        <f t="shared" si="42"/>
        <v>45.685647879140035</v>
      </c>
      <c r="U209" s="5">
        <f t="shared" si="43"/>
        <v>0.6173736199883788</v>
      </c>
      <c r="V209" s="17">
        <f t="shared" si="44"/>
        <v>0.4645531139704069</v>
      </c>
      <c r="W209" s="17">
        <f t="shared" si="45"/>
        <v>1.0055105252834555</v>
      </c>
      <c r="X209" s="17">
        <f t="shared" si="46"/>
        <v>0.971392022035302</v>
      </c>
      <c r="Y209" s="17">
        <f t="shared" si="47"/>
        <v>0.6661774759238469</v>
      </c>
      <c r="Z209" s="22">
        <f t="shared" si="48"/>
        <v>3.107633137213011</v>
      </c>
      <c r="AA209" s="24">
        <v>0.7153048455972488</v>
      </c>
      <c r="AB209" s="25">
        <v>0.03615099130774489</v>
      </c>
      <c r="AC209" s="36">
        <v>-0.04600345025876941</v>
      </c>
      <c r="AD209" s="24">
        <v>-0.2693477526191281</v>
      </c>
      <c r="AE209" s="33">
        <v>-0.22181087370425218</v>
      </c>
      <c r="AF209" s="37">
        <v>3059.650763289319</v>
      </c>
      <c r="AG209" s="39">
        <f t="shared" si="37"/>
        <v>0.11111456868424313</v>
      </c>
    </row>
    <row r="210" spans="1:33" s="10" customFormat="1" ht="12">
      <c r="A210" s="1">
        <v>34022</v>
      </c>
      <c r="B210" s="2" t="s">
        <v>427</v>
      </c>
      <c r="C210" s="6">
        <v>75506</v>
      </c>
      <c r="D210" s="2">
        <v>355</v>
      </c>
      <c r="E210" s="6">
        <v>5478</v>
      </c>
      <c r="F210" s="5">
        <v>858</v>
      </c>
      <c r="G210" s="5">
        <v>2857</v>
      </c>
      <c r="H210" s="5">
        <v>18869</v>
      </c>
      <c r="I210" s="5">
        <f t="shared" si="38"/>
        <v>4.701613116838397</v>
      </c>
      <c r="J210" s="6">
        <v>106</v>
      </c>
      <c r="K210" s="17">
        <v>23.756449871679802</v>
      </c>
      <c r="L210" s="17">
        <v>253.14503153559068</v>
      </c>
      <c r="M210" s="17">
        <v>291.08390488066783</v>
      </c>
      <c r="N210" s="17">
        <v>82.54738339667573</v>
      </c>
      <c r="O210" s="6">
        <f t="shared" si="39"/>
        <v>650.5327696846141</v>
      </c>
      <c r="P210" s="6">
        <v>1</v>
      </c>
      <c r="Q210" s="6">
        <v>5</v>
      </c>
      <c r="R210" s="5">
        <f t="shared" si="40"/>
        <v>11.363335364077027</v>
      </c>
      <c r="S210" s="6">
        <f t="shared" si="41"/>
        <v>72.55052578603025</v>
      </c>
      <c r="T210" s="5">
        <f t="shared" si="42"/>
        <v>37.838052605090986</v>
      </c>
      <c r="U210" s="5">
        <f t="shared" si="43"/>
        <v>1.403861944746113</v>
      </c>
      <c r="V210" s="17">
        <f t="shared" si="44"/>
        <v>0.3146299614822637</v>
      </c>
      <c r="W210" s="17">
        <f t="shared" si="45"/>
        <v>3.3526478893808527</v>
      </c>
      <c r="X210" s="17">
        <f t="shared" si="46"/>
        <v>3.8551095923591214</v>
      </c>
      <c r="Y210" s="17">
        <f t="shared" si="47"/>
        <v>1.0932559451788697</v>
      </c>
      <c r="Z210" s="22">
        <f t="shared" si="48"/>
        <v>8.615643388401109</v>
      </c>
      <c r="AA210" s="24">
        <v>0.6798532654775009</v>
      </c>
      <c r="AB210" s="25">
        <v>0.05491599649364017</v>
      </c>
      <c r="AC210" s="36">
        <v>0.08744394618834081</v>
      </c>
      <c r="AD210" s="24">
        <v>-0.159001924480722</v>
      </c>
      <c r="AE210" s="33">
        <v>-0.13530454864118108</v>
      </c>
      <c r="AF210" s="37">
        <v>13848.641294435885</v>
      </c>
      <c r="AG210" s="39">
        <f t="shared" si="37"/>
        <v>0.1834111367896046</v>
      </c>
    </row>
    <row r="211" spans="1:33" s="10" customFormat="1" ht="12">
      <c r="A211" s="1">
        <v>34023</v>
      </c>
      <c r="B211" s="2" t="s">
        <v>224</v>
      </c>
      <c r="C211" s="6">
        <v>13140</v>
      </c>
      <c r="D211" s="2">
        <v>29</v>
      </c>
      <c r="E211" s="6">
        <v>844</v>
      </c>
      <c r="F211" s="5">
        <v>142</v>
      </c>
      <c r="G211" s="5">
        <v>568</v>
      </c>
      <c r="H211" s="5">
        <v>17634</v>
      </c>
      <c r="I211" s="5">
        <f t="shared" si="38"/>
        <v>2.207001522070015</v>
      </c>
      <c r="J211" s="6">
        <v>11</v>
      </c>
      <c r="K211" s="17">
        <v>16.446772988086018</v>
      </c>
      <c r="L211" s="17">
        <v>31.643128941948834</v>
      </c>
      <c r="M211" s="17">
        <v>36.18880979597492</v>
      </c>
      <c r="N211" s="17">
        <v>7.33754519081562</v>
      </c>
      <c r="O211" s="6">
        <f t="shared" si="39"/>
        <v>91.61625691682539</v>
      </c>
      <c r="P211" s="6">
        <v>1</v>
      </c>
      <c r="Q211" s="6">
        <v>5</v>
      </c>
      <c r="R211" s="5">
        <f t="shared" si="40"/>
        <v>10.80669710806697</v>
      </c>
      <c r="S211" s="6">
        <f t="shared" si="41"/>
        <v>64.23135464231353</v>
      </c>
      <c r="T211" s="5">
        <f t="shared" si="42"/>
        <v>43.22678843226788</v>
      </c>
      <c r="U211" s="5">
        <f t="shared" si="43"/>
        <v>0.8371385083713851</v>
      </c>
      <c r="V211" s="17">
        <f t="shared" si="44"/>
        <v>1.2516570006153742</v>
      </c>
      <c r="W211" s="17">
        <f t="shared" si="45"/>
        <v>2.408152887515132</v>
      </c>
      <c r="X211" s="17">
        <f t="shared" si="46"/>
        <v>2.7540951138489285</v>
      </c>
      <c r="Y211" s="17">
        <f t="shared" si="47"/>
        <v>0.5584128760133652</v>
      </c>
      <c r="Z211" s="22">
        <f t="shared" si="48"/>
        <v>6.972317877992801</v>
      </c>
      <c r="AA211" s="24">
        <v>0.7126808273834767</v>
      </c>
      <c r="AB211" s="25">
        <v>0.03800285546317292</v>
      </c>
      <c r="AC211" s="36">
        <v>0.05242463958060288</v>
      </c>
      <c r="AD211" s="24">
        <v>-0.18470149253731344</v>
      </c>
      <c r="AE211" s="33">
        <v>-0.18366425992779783</v>
      </c>
      <c r="AF211" s="37">
        <v>1835.0811362418035</v>
      </c>
      <c r="AG211" s="39">
        <f t="shared" si="37"/>
        <v>0.1396560986485391</v>
      </c>
    </row>
    <row r="212" spans="1:33" s="10" customFormat="1" ht="12">
      <c r="A212" s="1">
        <v>34025</v>
      </c>
      <c r="B212" s="2" t="s">
        <v>225</v>
      </c>
      <c r="C212" s="6">
        <v>5746</v>
      </c>
      <c r="D212" s="2">
        <v>16</v>
      </c>
      <c r="E212" s="6">
        <v>409</v>
      </c>
      <c r="F212" s="5">
        <v>59</v>
      </c>
      <c r="G212" s="5">
        <v>242</v>
      </c>
      <c r="H212" s="5">
        <v>18559</v>
      </c>
      <c r="I212" s="5">
        <f t="shared" si="38"/>
        <v>2.7845457709711106</v>
      </c>
      <c r="J212" s="6">
        <v>5</v>
      </c>
      <c r="K212" s="17">
        <v>0</v>
      </c>
      <c r="L212" s="17">
        <v>15.821564470974417</v>
      </c>
      <c r="M212" s="17">
        <v>3.1468530257369496</v>
      </c>
      <c r="N212" s="17">
        <v>11.00631778622343</v>
      </c>
      <c r="O212" s="6">
        <f t="shared" si="39"/>
        <v>29.974735282934798</v>
      </c>
      <c r="P212" s="6">
        <v>1</v>
      </c>
      <c r="Q212" s="6">
        <v>5</v>
      </c>
      <c r="R212" s="5">
        <f t="shared" si="40"/>
        <v>10.26801253045597</v>
      </c>
      <c r="S212" s="6">
        <f t="shared" si="41"/>
        <v>71.179951270449</v>
      </c>
      <c r="T212" s="5">
        <f t="shared" si="42"/>
        <v>42.11625478593804</v>
      </c>
      <c r="U212" s="5">
        <f t="shared" si="43"/>
        <v>0.8701705534284719</v>
      </c>
      <c r="V212" s="17">
        <f t="shared" si="44"/>
        <v>0</v>
      </c>
      <c r="W212" s="17">
        <f t="shared" si="45"/>
        <v>2.753491902362412</v>
      </c>
      <c r="X212" s="17">
        <f t="shared" si="46"/>
        <v>0.5476597677927166</v>
      </c>
      <c r="Y212" s="17">
        <f t="shared" si="47"/>
        <v>1.9154747278495354</v>
      </c>
      <c r="Z212" s="22">
        <f t="shared" si="48"/>
        <v>5.2166263980046645</v>
      </c>
      <c r="AA212" s="24">
        <v>0.7342137910966897</v>
      </c>
      <c r="AB212" s="25">
        <v>0.02651406771578445</v>
      </c>
      <c r="AC212" s="36">
        <v>-0.12320916905444126</v>
      </c>
      <c r="AD212" s="24">
        <v>-0.20035618878005343</v>
      </c>
      <c r="AE212" s="33">
        <v>-0.19841688654353562</v>
      </c>
      <c r="AF212" s="37">
        <v>251.14791923377098</v>
      </c>
      <c r="AG212" s="39">
        <f t="shared" si="37"/>
        <v>0.043708304774411934</v>
      </c>
    </row>
    <row r="213" spans="1:33" s="10" customFormat="1" ht="12">
      <c r="A213" s="1">
        <v>34027</v>
      </c>
      <c r="B213" s="2" t="s">
        <v>428</v>
      </c>
      <c r="C213" s="6">
        <v>32877</v>
      </c>
      <c r="D213" s="2">
        <v>246</v>
      </c>
      <c r="E213" s="6">
        <v>2181</v>
      </c>
      <c r="F213" s="5">
        <v>375</v>
      </c>
      <c r="G213" s="5">
        <v>1484</v>
      </c>
      <c r="H213" s="5">
        <v>16397</v>
      </c>
      <c r="I213" s="5">
        <f t="shared" si="38"/>
        <v>7.482434528697874</v>
      </c>
      <c r="J213" s="6">
        <v>72</v>
      </c>
      <c r="K213" s="17">
        <v>76.75160727773475</v>
      </c>
      <c r="L213" s="17">
        <v>31.643128941948834</v>
      </c>
      <c r="M213" s="17">
        <v>86.53845820776611</v>
      </c>
      <c r="N213" s="17">
        <v>38.522112251782005</v>
      </c>
      <c r="O213" s="6">
        <f t="shared" si="39"/>
        <v>233.45530667923168</v>
      </c>
      <c r="P213" s="6">
        <v>1</v>
      </c>
      <c r="Q213" s="6">
        <v>5</v>
      </c>
      <c r="R213" s="5">
        <f t="shared" si="40"/>
        <v>11.406150196185783</v>
      </c>
      <c r="S213" s="6">
        <f t="shared" si="41"/>
        <v>66.33816954101651</v>
      </c>
      <c r="T213" s="5">
        <f t="shared" si="42"/>
        <v>45.13793837637254</v>
      </c>
      <c r="U213" s="5">
        <f t="shared" si="43"/>
        <v>2.18998083766767</v>
      </c>
      <c r="V213" s="17">
        <f t="shared" si="44"/>
        <v>2.3345076277560226</v>
      </c>
      <c r="W213" s="17">
        <f t="shared" si="45"/>
        <v>0.9624700837043779</v>
      </c>
      <c r="X213" s="17">
        <f t="shared" si="46"/>
        <v>2.632188405504338</v>
      </c>
      <c r="Y213" s="17">
        <f t="shared" si="47"/>
        <v>1.171703995248411</v>
      </c>
      <c r="Z213" s="22">
        <f t="shared" si="48"/>
        <v>7.100870112213148</v>
      </c>
      <c r="AA213" s="24">
        <v>0.6735253906549757</v>
      </c>
      <c r="AB213" s="25">
        <v>0.05472924308661207</v>
      </c>
      <c r="AC213" s="36">
        <v>-0.03807615230460922</v>
      </c>
      <c r="AD213" s="24">
        <v>-0.1593148400788237</v>
      </c>
      <c r="AE213" s="33">
        <v>-0.15414152495885902</v>
      </c>
      <c r="AF213" s="37">
        <v>7264.0106409512955</v>
      </c>
      <c r="AG213" s="39">
        <f t="shared" si="37"/>
        <v>0.22094505705968598</v>
      </c>
    </row>
    <row r="214" spans="1:33" s="10" customFormat="1" ht="12">
      <c r="A214" s="1">
        <v>34040</v>
      </c>
      <c r="B214" s="2" t="s">
        <v>226</v>
      </c>
      <c r="C214" s="6">
        <v>37606</v>
      </c>
      <c r="D214" s="2">
        <v>61</v>
      </c>
      <c r="E214" s="6">
        <v>2151</v>
      </c>
      <c r="F214" s="5">
        <v>328</v>
      </c>
      <c r="G214" s="5">
        <v>1335</v>
      </c>
      <c r="H214" s="5">
        <v>18875</v>
      </c>
      <c r="I214" s="5">
        <f t="shared" si="38"/>
        <v>1.6220815827261608</v>
      </c>
      <c r="J214" s="6">
        <v>26</v>
      </c>
      <c r="K214" s="17">
        <v>3.6548384417968927</v>
      </c>
      <c r="L214" s="17">
        <v>0</v>
      </c>
      <c r="M214" s="17">
        <v>17.307691641553223</v>
      </c>
      <c r="N214" s="17">
        <v>11.00631778622343</v>
      </c>
      <c r="O214" s="6">
        <f t="shared" si="39"/>
        <v>31.968847869573548</v>
      </c>
      <c r="P214" s="6">
        <v>1</v>
      </c>
      <c r="Q214" s="6">
        <v>5</v>
      </c>
      <c r="R214" s="5">
        <f t="shared" si="40"/>
        <v>8.722012444822635</v>
      </c>
      <c r="S214" s="6">
        <f t="shared" si="41"/>
        <v>57.19831941711429</v>
      </c>
      <c r="T214" s="5">
        <f t="shared" si="42"/>
        <v>35.49965431048237</v>
      </c>
      <c r="U214" s="5">
        <f t="shared" si="43"/>
        <v>0.6913790352603307</v>
      </c>
      <c r="V214" s="17">
        <f t="shared" si="44"/>
        <v>0.09718764138161178</v>
      </c>
      <c r="W214" s="17">
        <f t="shared" si="45"/>
        <v>0</v>
      </c>
      <c r="X214" s="17">
        <f t="shared" si="46"/>
        <v>0.46023750575847533</v>
      </c>
      <c r="Y214" s="17">
        <f t="shared" si="47"/>
        <v>0.29267451433876057</v>
      </c>
      <c r="Z214" s="22">
        <f t="shared" si="48"/>
        <v>0.8500996614788477</v>
      </c>
      <c r="AA214" s="24">
        <v>0.7112997941201458</v>
      </c>
      <c r="AB214" s="25">
        <v>0.03615603844966583</v>
      </c>
      <c r="AC214" s="36">
        <v>0.014681208053691275</v>
      </c>
      <c r="AD214" s="24">
        <v>-0.2066857926905326</v>
      </c>
      <c r="AE214" s="33">
        <v>-0.21591520086028113</v>
      </c>
      <c r="AF214" s="37">
        <v>3953.9097118307986</v>
      </c>
      <c r="AG214" s="39">
        <f t="shared" si="37"/>
        <v>0.10514039546430885</v>
      </c>
    </row>
    <row r="215" spans="1:33" s="10" customFormat="1" ht="12">
      <c r="A215" s="1">
        <v>34041</v>
      </c>
      <c r="B215" s="2" t="s">
        <v>344</v>
      </c>
      <c r="C215" s="6">
        <v>31291</v>
      </c>
      <c r="D215" s="2">
        <v>57</v>
      </c>
      <c r="E215" s="6">
        <v>1823</v>
      </c>
      <c r="F215" s="5">
        <v>298</v>
      </c>
      <c r="G215" s="5">
        <v>1188</v>
      </c>
      <c r="H215" s="5">
        <v>18234</v>
      </c>
      <c r="I215" s="5">
        <f t="shared" si="38"/>
        <v>1.8216100476175259</v>
      </c>
      <c r="J215" s="6">
        <v>18</v>
      </c>
      <c r="K215" s="17">
        <v>1.8274192208984463</v>
      </c>
      <c r="L215" s="17">
        <v>7.910782235487209</v>
      </c>
      <c r="M215" s="17">
        <v>1.5734265128684748</v>
      </c>
      <c r="N215" s="17">
        <v>16.509476679335144</v>
      </c>
      <c r="O215" s="6">
        <f t="shared" si="39"/>
        <v>27.821104648589273</v>
      </c>
      <c r="P215" s="6">
        <v>1</v>
      </c>
      <c r="Q215" s="6">
        <v>5</v>
      </c>
      <c r="R215" s="5">
        <f t="shared" si="40"/>
        <v>9.523505161228467</v>
      </c>
      <c r="S215" s="6">
        <f t="shared" si="41"/>
        <v>58.259563452749994</v>
      </c>
      <c r="T215" s="5">
        <f t="shared" si="42"/>
        <v>37.96618836087054</v>
      </c>
      <c r="U215" s="5">
        <f t="shared" si="43"/>
        <v>0.5752452781950081</v>
      </c>
      <c r="V215" s="17">
        <f t="shared" si="44"/>
        <v>0.0584007932280351</v>
      </c>
      <c r="W215" s="17">
        <f t="shared" si="45"/>
        <v>0.2528133404329426</v>
      </c>
      <c r="X215" s="17">
        <f t="shared" si="46"/>
        <v>0.050283676228579294</v>
      </c>
      <c r="Y215" s="17">
        <f t="shared" si="47"/>
        <v>0.5276110280698969</v>
      </c>
      <c r="Z215" s="22">
        <f t="shared" si="48"/>
        <v>0.8891088379594538</v>
      </c>
      <c r="AA215" s="24">
        <v>0.7253882596417652</v>
      </c>
      <c r="AB215" s="25">
        <v>0.033681125239267154</v>
      </c>
      <c r="AC215" s="36">
        <v>-0.002041858090862685</v>
      </c>
      <c r="AD215" s="24">
        <v>-0.19290263876251137</v>
      </c>
      <c r="AE215" s="33">
        <v>-0.17667512451837233</v>
      </c>
      <c r="AF215" s="37">
        <v>1779.174635223001</v>
      </c>
      <c r="AG215" s="39">
        <f aca="true" t="shared" si="49" ref="AG215:AG278">AF215/C215</f>
        <v>0.05685898933313096</v>
      </c>
    </row>
    <row r="216" spans="1:33" s="10" customFormat="1" ht="12">
      <c r="A216" s="1">
        <v>34042</v>
      </c>
      <c r="B216" s="2" t="s">
        <v>227</v>
      </c>
      <c r="C216" s="6">
        <v>24353</v>
      </c>
      <c r="D216" s="2">
        <v>22</v>
      </c>
      <c r="E216" s="6">
        <v>1472</v>
      </c>
      <c r="F216" s="5">
        <v>239</v>
      </c>
      <c r="G216" s="5">
        <v>863</v>
      </c>
      <c r="H216" s="5">
        <v>18856</v>
      </c>
      <c r="I216" s="5">
        <f t="shared" si="38"/>
        <v>0.9033794604360859</v>
      </c>
      <c r="J216" s="6">
        <v>20</v>
      </c>
      <c r="K216" s="17">
        <v>1.8274192208984463</v>
      </c>
      <c r="L216" s="17">
        <v>7.910782235487209</v>
      </c>
      <c r="M216" s="17">
        <v>28.321677231632545</v>
      </c>
      <c r="N216" s="17">
        <v>11.00631778622343</v>
      </c>
      <c r="O216" s="6">
        <f t="shared" si="39"/>
        <v>49.066196474241636</v>
      </c>
      <c r="P216" s="6">
        <v>1</v>
      </c>
      <c r="Q216" s="6">
        <v>5</v>
      </c>
      <c r="R216" s="5">
        <f t="shared" si="40"/>
        <v>9.81398595655566</v>
      </c>
      <c r="S216" s="6">
        <f t="shared" si="41"/>
        <v>60.44429844372357</v>
      </c>
      <c r="T216" s="5">
        <f t="shared" si="42"/>
        <v>35.437112470742825</v>
      </c>
      <c r="U216" s="5">
        <f t="shared" si="43"/>
        <v>0.8212540549418963</v>
      </c>
      <c r="V216" s="17">
        <f t="shared" si="44"/>
        <v>0.07503877226208049</v>
      </c>
      <c r="W216" s="17">
        <f t="shared" si="45"/>
        <v>0.32483809943280945</v>
      </c>
      <c r="X216" s="17">
        <f t="shared" si="46"/>
        <v>1.1629646134616904</v>
      </c>
      <c r="Y216" s="17">
        <f t="shared" si="47"/>
        <v>0.4519491555957553</v>
      </c>
      <c r="Z216" s="22">
        <f t="shared" si="48"/>
        <v>2.014790640752336</v>
      </c>
      <c r="AA216" s="24">
        <v>0.7235122520409334</v>
      </c>
      <c r="AB216" s="25">
        <v>0.030587532760508244</v>
      </c>
      <c r="AC216" s="36">
        <v>-0.04240766073871409</v>
      </c>
      <c r="AD216" s="24">
        <v>-0.19691882283231285</v>
      </c>
      <c r="AE216" s="33">
        <v>-0.20277975766215253</v>
      </c>
      <c r="AF216" s="37">
        <v>968.1135366039939</v>
      </c>
      <c r="AG216" s="39">
        <f t="shared" si="49"/>
        <v>0.039753358379008494</v>
      </c>
    </row>
    <row r="217" spans="1:33" s="10" customFormat="1" ht="12">
      <c r="A217" s="1">
        <v>34043</v>
      </c>
      <c r="B217" s="2" t="s">
        <v>429</v>
      </c>
      <c r="C217" s="6">
        <v>2133</v>
      </c>
      <c r="D217" s="2">
        <v>0</v>
      </c>
      <c r="E217" s="6">
        <v>98</v>
      </c>
      <c r="F217" s="5">
        <v>19</v>
      </c>
      <c r="G217" s="5">
        <v>182</v>
      </c>
      <c r="H217" s="5">
        <v>16992</v>
      </c>
      <c r="I217" s="5">
        <f t="shared" si="38"/>
        <v>0</v>
      </c>
      <c r="J217" s="6">
        <v>0</v>
      </c>
      <c r="K217" s="17">
        <v>0</v>
      </c>
      <c r="L217" s="17">
        <v>0</v>
      </c>
      <c r="M217" s="17">
        <v>0</v>
      </c>
      <c r="N217" s="17">
        <v>0</v>
      </c>
      <c r="O217" s="6">
        <f t="shared" si="39"/>
        <v>0</v>
      </c>
      <c r="P217" s="6">
        <v>1</v>
      </c>
      <c r="Q217" s="6">
        <v>5</v>
      </c>
      <c r="R217" s="5">
        <f t="shared" si="40"/>
        <v>8.907641819034223</v>
      </c>
      <c r="S217" s="6">
        <f t="shared" si="41"/>
        <v>45.944678856071256</v>
      </c>
      <c r="T217" s="5">
        <f t="shared" si="42"/>
        <v>85.3258321612752</v>
      </c>
      <c r="U217" s="5">
        <f t="shared" si="43"/>
        <v>0</v>
      </c>
      <c r="V217" s="17">
        <f t="shared" si="44"/>
        <v>0</v>
      </c>
      <c r="W217" s="17">
        <f t="shared" si="45"/>
        <v>0</v>
      </c>
      <c r="X217" s="17">
        <f t="shared" si="46"/>
        <v>0</v>
      </c>
      <c r="Y217" s="17">
        <f t="shared" si="47"/>
        <v>0</v>
      </c>
      <c r="Z217" s="22">
        <f t="shared" si="48"/>
        <v>0</v>
      </c>
      <c r="AA217" s="24">
        <v>0.6842512328193816</v>
      </c>
      <c r="AB217" s="25">
        <v>0.05962670675184768</v>
      </c>
      <c r="AC217" s="36">
        <v>0.5263157894736842</v>
      </c>
      <c r="AD217" s="24">
        <v>0.07444168734491315</v>
      </c>
      <c r="AE217" s="33">
        <v>-0.03137789904502047</v>
      </c>
      <c r="AF217" s="37">
        <v>286.485974172531</v>
      </c>
      <c r="AG217" s="39">
        <f t="shared" si="49"/>
        <v>0.1343112865318945</v>
      </c>
    </row>
    <row r="218" spans="1:33" s="10" customFormat="1" ht="12">
      <c r="A218" s="1">
        <v>35002</v>
      </c>
      <c r="B218" s="2" t="s">
        <v>228</v>
      </c>
      <c r="C218" s="6">
        <v>17360</v>
      </c>
      <c r="D218" s="2">
        <v>28</v>
      </c>
      <c r="E218" s="6">
        <v>903</v>
      </c>
      <c r="F218" s="5">
        <v>144</v>
      </c>
      <c r="G218" s="5">
        <v>980</v>
      </c>
      <c r="H218" s="5">
        <v>18512</v>
      </c>
      <c r="I218" s="5">
        <f t="shared" si="38"/>
        <v>1.6129032258064515</v>
      </c>
      <c r="J218" s="6">
        <v>1</v>
      </c>
      <c r="K218" s="17">
        <v>23.756449871679802</v>
      </c>
      <c r="L218" s="17">
        <v>3.9553911177436043</v>
      </c>
      <c r="M218" s="17">
        <v>67.65734005334441</v>
      </c>
      <c r="N218" s="17">
        <v>16.509476679335144</v>
      </c>
      <c r="O218" s="6">
        <f t="shared" si="39"/>
        <v>111.87865772210296</v>
      </c>
      <c r="P218" s="6">
        <v>1</v>
      </c>
      <c r="Q218" s="6">
        <v>5</v>
      </c>
      <c r="R218" s="5">
        <f t="shared" si="40"/>
        <v>8.294930875576037</v>
      </c>
      <c r="S218" s="6">
        <f t="shared" si="41"/>
        <v>52.016129032258064</v>
      </c>
      <c r="T218" s="5">
        <f t="shared" si="42"/>
        <v>56.45161290322581</v>
      </c>
      <c r="U218" s="5">
        <f t="shared" si="43"/>
        <v>0.0576036866359447</v>
      </c>
      <c r="V218" s="17">
        <f t="shared" si="44"/>
        <v>1.368459093990772</v>
      </c>
      <c r="W218" s="17">
        <f t="shared" si="45"/>
        <v>0.22784511046910164</v>
      </c>
      <c r="X218" s="17">
        <f t="shared" si="46"/>
        <v>3.8973122150544017</v>
      </c>
      <c r="Y218" s="17">
        <f t="shared" si="47"/>
        <v>0.9510067211598585</v>
      </c>
      <c r="Z218" s="22">
        <f t="shared" si="48"/>
        <v>6.444623140674134</v>
      </c>
      <c r="AA218" s="24">
        <v>0.6661847345899025</v>
      </c>
      <c r="AB218" s="25">
        <v>0.04567303891339752</v>
      </c>
      <c r="AC218" s="36">
        <v>-0.2743431221020093</v>
      </c>
      <c r="AD218" s="24">
        <v>-0.33830724070450097</v>
      </c>
      <c r="AE218" s="33">
        <v>-0.3054992989562237</v>
      </c>
      <c r="AF218" s="37">
        <v>1234.5910943862818</v>
      </c>
      <c r="AG218" s="39">
        <f t="shared" si="49"/>
        <v>0.0711169985245554</v>
      </c>
    </row>
    <row r="219" spans="1:33" s="10" customFormat="1" ht="12">
      <c r="A219" s="1">
        <v>35005</v>
      </c>
      <c r="B219" s="2" t="s">
        <v>229</v>
      </c>
      <c r="C219" s="6">
        <v>11851</v>
      </c>
      <c r="D219" s="2">
        <v>21</v>
      </c>
      <c r="E219" s="6">
        <v>730</v>
      </c>
      <c r="F219" s="5">
        <v>99</v>
      </c>
      <c r="G219" s="5">
        <v>567</v>
      </c>
      <c r="H219" s="5">
        <v>18438</v>
      </c>
      <c r="I219" s="5">
        <f t="shared" si="38"/>
        <v>1.772002362669817</v>
      </c>
      <c r="J219" s="6">
        <v>8</v>
      </c>
      <c r="K219" s="17">
        <v>3.6548384417968927</v>
      </c>
      <c r="L219" s="17">
        <v>51.420084530666855</v>
      </c>
      <c r="M219" s="17">
        <v>20.454544667290172</v>
      </c>
      <c r="N219" s="17">
        <v>1.834386297703905</v>
      </c>
      <c r="O219" s="6">
        <f t="shared" si="39"/>
        <v>77.36385393745782</v>
      </c>
      <c r="P219" s="6">
        <v>1</v>
      </c>
      <c r="Q219" s="6">
        <v>5</v>
      </c>
      <c r="R219" s="5">
        <f t="shared" si="40"/>
        <v>8.35372542401485</v>
      </c>
      <c r="S219" s="6">
        <f t="shared" si="41"/>
        <v>61.5981773689984</v>
      </c>
      <c r="T219" s="5">
        <f t="shared" si="42"/>
        <v>47.84406379208506</v>
      </c>
      <c r="U219" s="5">
        <f t="shared" si="43"/>
        <v>0.6750485191123112</v>
      </c>
      <c r="V219" s="17">
        <f t="shared" si="44"/>
        <v>0.3083991597162174</v>
      </c>
      <c r="W219" s="17">
        <f t="shared" si="45"/>
        <v>4.338881489382065</v>
      </c>
      <c r="X219" s="17">
        <f t="shared" si="46"/>
        <v>1.7259762608463567</v>
      </c>
      <c r="Y219" s="17">
        <f t="shared" si="47"/>
        <v>0.15478746921811704</v>
      </c>
      <c r="Z219" s="22">
        <f t="shared" si="48"/>
        <v>6.528044379162756</v>
      </c>
      <c r="AA219" s="24">
        <v>0.7109251369988364</v>
      </c>
      <c r="AB219" s="25">
        <v>0.035889272731378</v>
      </c>
      <c r="AC219" s="36">
        <v>0.15210843373493976</v>
      </c>
      <c r="AD219" s="24">
        <v>-0.1506629168340699</v>
      </c>
      <c r="AE219" s="33">
        <v>-0.19133574007220217</v>
      </c>
      <c r="AF219" s="37">
        <v>593.6894280028238</v>
      </c>
      <c r="AG219" s="39">
        <f t="shared" si="49"/>
        <v>0.05009614614824266</v>
      </c>
    </row>
    <row r="220" spans="1:33" s="10" customFormat="1" ht="12">
      <c r="A220" s="1">
        <v>35006</v>
      </c>
      <c r="B220" s="2" t="s">
        <v>230</v>
      </c>
      <c r="C220" s="6">
        <v>13945</v>
      </c>
      <c r="D220" s="2">
        <v>30</v>
      </c>
      <c r="E220" s="6">
        <v>757</v>
      </c>
      <c r="F220" s="5">
        <v>118</v>
      </c>
      <c r="G220" s="5">
        <v>644</v>
      </c>
      <c r="H220" s="5">
        <v>17055</v>
      </c>
      <c r="I220" s="5">
        <f t="shared" si="38"/>
        <v>2.151308712800287</v>
      </c>
      <c r="J220" s="6">
        <v>4</v>
      </c>
      <c r="K220" s="17">
        <v>0</v>
      </c>
      <c r="L220" s="17">
        <v>0</v>
      </c>
      <c r="M220" s="17">
        <v>11.013985590079324</v>
      </c>
      <c r="N220" s="17">
        <v>0</v>
      </c>
      <c r="O220" s="6">
        <f t="shared" si="39"/>
        <v>11.013985590079324</v>
      </c>
      <c r="P220" s="6">
        <v>1</v>
      </c>
      <c r="Q220" s="6">
        <v>5</v>
      </c>
      <c r="R220" s="5">
        <f t="shared" si="40"/>
        <v>8.461814270347794</v>
      </c>
      <c r="S220" s="6">
        <f t="shared" si="41"/>
        <v>54.2846898529939</v>
      </c>
      <c r="T220" s="5">
        <f t="shared" si="42"/>
        <v>46.18142703477949</v>
      </c>
      <c r="U220" s="5">
        <f t="shared" si="43"/>
        <v>0.28684116170670493</v>
      </c>
      <c r="V220" s="17">
        <f t="shared" si="44"/>
        <v>0</v>
      </c>
      <c r="W220" s="17">
        <f t="shared" si="45"/>
        <v>0</v>
      </c>
      <c r="X220" s="17">
        <f t="shared" si="46"/>
        <v>0.7898161054198153</v>
      </c>
      <c r="Y220" s="17">
        <f t="shared" si="47"/>
        <v>0</v>
      </c>
      <c r="Z220" s="22">
        <f t="shared" si="48"/>
        <v>0.7898161054198153</v>
      </c>
      <c r="AA220" s="24">
        <v>0.721781640853442</v>
      </c>
      <c r="AB220" s="25">
        <v>0.031217471943072346</v>
      </c>
      <c r="AC220" s="36">
        <v>-0.11927582534611289</v>
      </c>
      <c r="AD220" s="24">
        <v>-0.25349301397205587</v>
      </c>
      <c r="AE220" s="33">
        <v>-0.21483739837398375</v>
      </c>
      <c r="AF220" s="37">
        <v>371.3702166522578</v>
      </c>
      <c r="AG220" s="39">
        <f t="shared" si="49"/>
        <v>0.02663106609195108</v>
      </c>
    </row>
    <row r="221" spans="1:33" s="10" customFormat="1" ht="12">
      <c r="A221" s="1">
        <v>35011</v>
      </c>
      <c r="B221" s="2" t="s">
        <v>231</v>
      </c>
      <c r="C221" s="6">
        <v>19262</v>
      </c>
      <c r="D221" s="2">
        <v>10</v>
      </c>
      <c r="E221" s="6">
        <v>1617</v>
      </c>
      <c r="F221" s="5">
        <v>268</v>
      </c>
      <c r="G221" s="5">
        <v>1070</v>
      </c>
      <c r="H221" s="5">
        <v>17911</v>
      </c>
      <c r="I221" s="5">
        <f t="shared" si="38"/>
        <v>0.5191568892119198</v>
      </c>
      <c r="J221" s="6">
        <v>7</v>
      </c>
      <c r="K221" s="17">
        <v>29.23870753437514</v>
      </c>
      <c r="L221" s="17">
        <v>7.910782235487209</v>
      </c>
      <c r="M221" s="17">
        <v>17.307691641553223</v>
      </c>
      <c r="N221" s="17">
        <v>12.840704083927335</v>
      </c>
      <c r="O221" s="6">
        <f t="shared" si="39"/>
        <v>67.29788549534291</v>
      </c>
      <c r="P221" s="6">
        <v>1</v>
      </c>
      <c r="Q221" s="6">
        <v>5</v>
      </c>
      <c r="R221" s="5">
        <f t="shared" si="40"/>
        <v>13.913404630879452</v>
      </c>
      <c r="S221" s="6">
        <f t="shared" si="41"/>
        <v>83.94766898556743</v>
      </c>
      <c r="T221" s="5">
        <f t="shared" si="42"/>
        <v>55.549787145675424</v>
      </c>
      <c r="U221" s="5">
        <f t="shared" si="43"/>
        <v>0.3634098224483439</v>
      </c>
      <c r="V221" s="17">
        <f t="shared" si="44"/>
        <v>1.5179476448123321</v>
      </c>
      <c r="W221" s="17">
        <f t="shared" si="45"/>
        <v>0.4106937096608456</v>
      </c>
      <c r="X221" s="17">
        <f t="shared" si="46"/>
        <v>0.8985407352067918</v>
      </c>
      <c r="Y221" s="17">
        <f t="shared" si="47"/>
        <v>0.6666339987502511</v>
      </c>
      <c r="Z221" s="22">
        <f t="shared" si="48"/>
        <v>3.4938160884302203</v>
      </c>
      <c r="AA221" s="24">
        <v>0.6177055941457721</v>
      </c>
      <c r="AB221" s="25">
        <v>0.04665941273367487</v>
      </c>
      <c r="AC221" s="36">
        <v>-0.4872403560830861</v>
      </c>
      <c r="AD221" s="24">
        <v>-0.49183417085427134</v>
      </c>
      <c r="AE221" s="33">
        <v>-0.46507300314915545</v>
      </c>
      <c r="AF221" s="37">
        <v>1193.0181249514499</v>
      </c>
      <c r="AG221" s="39">
        <f t="shared" si="49"/>
        <v>0.06193635785232322</v>
      </c>
    </row>
    <row r="222" spans="1:33" s="10" customFormat="1" ht="12">
      <c r="A222" s="1">
        <v>35013</v>
      </c>
      <c r="B222" s="2" t="s">
        <v>430</v>
      </c>
      <c r="C222" s="6">
        <v>70600</v>
      </c>
      <c r="D222" s="2">
        <v>414</v>
      </c>
      <c r="E222" s="6">
        <v>6154</v>
      </c>
      <c r="F222" s="5">
        <v>993</v>
      </c>
      <c r="G222" s="5">
        <v>3053</v>
      </c>
      <c r="H222" s="5">
        <v>17768</v>
      </c>
      <c r="I222" s="5">
        <f t="shared" si="38"/>
        <v>5.864022662889519</v>
      </c>
      <c r="J222" s="6">
        <v>104</v>
      </c>
      <c r="K222" s="17">
        <v>517.1596395142603</v>
      </c>
      <c r="L222" s="17">
        <v>209.63572924041102</v>
      </c>
      <c r="M222" s="17">
        <v>991.2587031071391</v>
      </c>
      <c r="N222" s="17">
        <v>287.9986487395131</v>
      </c>
      <c r="O222" s="6">
        <f t="shared" si="39"/>
        <v>2006.0527206013235</v>
      </c>
      <c r="P222" s="6">
        <v>1</v>
      </c>
      <c r="Q222" s="6">
        <v>5</v>
      </c>
      <c r="R222" s="5">
        <f t="shared" si="40"/>
        <v>14.06515580736544</v>
      </c>
      <c r="S222" s="6">
        <f t="shared" si="41"/>
        <v>87.1671388101983</v>
      </c>
      <c r="T222" s="5">
        <f t="shared" si="42"/>
        <v>43.243626062322946</v>
      </c>
      <c r="U222" s="5">
        <f t="shared" si="43"/>
        <v>1.4730878186968839</v>
      </c>
      <c r="V222" s="17">
        <f t="shared" si="44"/>
        <v>7.325207358558928</v>
      </c>
      <c r="W222" s="17">
        <f t="shared" si="45"/>
        <v>2.9693446068046887</v>
      </c>
      <c r="X222" s="17">
        <f t="shared" si="46"/>
        <v>14.0404915454269</v>
      </c>
      <c r="Y222" s="17">
        <f t="shared" si="47"/>
        <v>4.079300973647494</v>
      </c>
      <c r="Z222" s="22">
        <f t="shared" si="48"/>
        <v>28.414344484438008</v>
      </c>
      <c r="AA222" s="24">
        <v>0.6099433541432902</v>
      </c>
      <c r="AB222" s="25">
        <v>0.07485740774331377</v>
      </c>
      <c r="AC222" s="36">
        <v>-0.2627584898501233</v>
      </c>
      <c r="AD222" s="24">
        <v>-0.36336123631680617</v>
      </c>
      <c r="AE222" s="33">
        <v>-0.34048748024290826</v>
      </c>
      <c r="AF222" s="37">
        <v>14088.808561288686</v>
      </c>
      <c r="AG222" s="39">
        <f t="shared" si="49"/>
        <v>0.1995581949191032</v>
      </c>
    </row>
    <row r="223" spans="1:33" s="10" customFormat="1" ht="12">
      <c r="A223" s="1">
        <v>35014</v>
      </c>
      <c r="B223" s="2" t="s">
        <v>232</v>
      </c>
      <c r="C223" s="6">
        <v>9279</v>
      </c>
      <c r="D223" s="2">
        <v>17</v>
      </c>
      <c r="E223" s="6">
        <v>573</v>
      </c>
      <c r="F223" s="5">
        <v>56</v>
      </c>
      <c r="G223" s="5">
        <v>502</v>
      </c>
      <c r="H223" s="5">
        <v>18207</v>
      </c>
      <c r="I223" s="5">
        <f t="shared" si="38"/>
        <v>1.8320939756439272</v>
      </c>
      <c r="J223" s="6">
        <v>6</v>
      </c>
      <c r="K223" s="17">
        <v>9.137096104492231</v>
      </c>
      <c r="L223" s="17">
        <v>0</v>
      </c>
      <c r="M223" s="17">
        <v>1.5734265128684748</v>
      </c>
      <c r="N223" s="17">
        <v>0</v>
      </c>
      <c r="O223" s="6">
        <f t="shared" si="39"/>
        <v>10.710522617360706</v>
      </c>
      <c r="P223" s="6">
        <v>1</v>
      </c>
      <c r="Q223" s="6">
        <v>5</v>
      </c>
      <c r="R223" s="5">
        <f t="shared" si="40"/>
        <v>6.035133096238819</v>
      </c>
      <c r="S223" s="6">
        <f t="shared" si="41"/>
        <v>61.75234400258649</v>
      </c>
      <c r="T223" s="5">
        <f t="shared" si="42"/>
        <v>54.10065739842655</v>
      </c>
      <c r="U223" s="5">
        <f t="shared" si="43"/>
        <v>0.646621403168445</v>
      </c>
      <c r="V223" s="17">
        <f t="shared" si="44"/>
        <v>0.9847069839952829</v>
      </c>
      <c r="W223" s="17">
        <f t="shared" si="45"/>
        <v>0</v>
      </c>
      <c r="X223" s="17">
        <f t="shared" si="46"/>
        <v>0.16956854325557438</v>
      </c>
      <c r="Y223" s="17">
        <f t="shared" si="47"/>
        <v>0</v>
      </c>
      <c r="Z223" s="22">
        <f t="shared" si="48"/>
        <v>1.1542755272508574</v>
      </c>
      <c r="AA223" s="24">
        <v>0.708524073678293</v>
      </c>
      <c r="AB223" s="25">
        <v>0.03167181296868107</v>
      </c>
      <c r="AC223" s="36">
        <v>-0.05381944444444445</v>
      </c>
      <c r="AD223" s="24">
        <v>-0.25188158554942297</v>
      </c>
      <c r="AE223" s="33">
        <v>-0.24189526184538654</v>
      </c>
      <c r="AF223" s="37">
        <v>397.23355413694486</v>
      </c>
      <c r="AG223" s="39">
        <f t="shared" si="49"/>
        <v>0.04280995302693662</v>
      </c>
    </row>
    <row r="224" spans="1:33" s="10" customFormat="1" ht="12">
      <c r="A224" s="1">
        <v>35029</v>
      </c>
      <c r="B224" s="2" t="s">
        <v>233</v>
      </c>
      <c r="C224" s="6">
        <v>12622</v>
      </c>
      <c r="D224" s="2">
        <v>33</v>
      </c>
      <c r="E224" s="6">
        <v>1047</v>
      </c>
      <c r="F224" s="5">
        <v>173</v>
      </c>
      <c r="G224" s="5">
        <v>665</v>
      </c>
      <c r="H224" s="5">
        <v>20207</v>
      </c>
      <c r="I224" s="5">
        <f t="shared" si="38"/>
        <v>2.614482649342418</v>
      </c>
      <c r="J224" s="6">
        <v>10</v>
      </c>
      <c r="K224" s="17">
        <v>38.375803638867374</v>
      </c>
      <c r="L224" s="17">
        <v>19.77695558871802</v>
      </c>
      <c r="M224" s="17">
        <v>7.8671325643423735</v>
      </c>
      <c r="N224" s="17">
        <v>0</v>
      </c>
      <c r="O224" s="6">
        <f t="shared" si="39"/>
        <v>66.01989179192776</v>
      </c>
      <c r="P224" s="6">
        <v>1</v>
      </c>
      <c r="Q224" s="6">
        <v>5</v>
      </c>
      <c r="R224" s="5">
        <f t="shared" si="40"/>
        <v>13.706227222310252</v>
      </c>
      <c r="S224" s="6">
        <f t="shared" si="41"/>
        <v>82.95040405640944</v>
      </c>
      <c r="T224" s="5">
        <f t="shared" si="42"/>
        <v>52.68578672159721</v>
      </c>
      <c r="U224" s="5">
        <f t="shared" si="43"/>
        <v>0.7922674694977024</v>
      </c>
      <c r="V224" s="17">
        <f t="shared" si="44"/>
        <v>3.0403900838906175</v>
      </c>
      <c r="W224" s="17">
        <f t="shared" si="45"/>
        <v>1.5668638558642072</v>
      </c>
      <c r="X224" s="17">
        <f t="shared" si="46"/>
        <v>0.6232873208954504</v>
      </c>
      <c r="Y224" s="17">
        <f t="shared" si="47"/>
        <v>0</v>
      </c>
      <c r="Z224" s="22">
        <f t="shared" si="48"/>
        <v>5.230541260650274</v>
      </c>
      <c r="AA224" s="24">
        <v>0.6565644069678418</v>
      </c>
      <c r="AB224" s="25">
        <v>0.048672364672364674</v>
      </c>
      <c r="AC224" s="36">
        <v>-0.43946188340807174</v>
      </c>
      <c r="AD224" s="24">
        <v>-0.474835886214442</v>
      </c>
      <c r="AE224" s="33">
        <v>-0.4670633234169146</v>
      </c>
      <c r="AF224" s="37">
        <v>903.1576649798872</v>
      </c>
      <c r="AG224" s="39">
        <f t="shared" si="49"/>
        <v>0.0715542437791069</v>
      </c>
    </row>
    <row r="225" spans="1:33" s="10" customFormat="1" ht="12">
      <c r="A225" s="1">
        <v>36006</v>
      </c>
      <c r="B225" s="2" t="s">
        <v>234</v>
      </c>
      <c r="C225" s="6">
        <v>10016</v>
      </c>
      <c r="D225" s="2">
        <v>9</v>
      </c>
      <c r="E225" s="6">
        <v>611</v>
      </c>
      <c r="F225" s="5">
        <v>88</v>
      </c>
      <c r="G225" s="5">
        <v>484</v>
      </c>
      <c r="H225" s="5">
        <v>17970</v>
      </c>
      <c r="I225" s="5">
        <f t="shared" si="38"/>
        <v>0.8985623003194888</v>
      </c>
      <c r="J225" s="6">
        <v>1</v>
      </c>
      <c r="K225" s="17">
        <v>9.137096104492231</v>
      </c>
      <c r="L225" s="17">
        <v>23.732346706461627</v>
      </c>
      <c r="M225" s="17">
        <v>1.5734265128684748</v>
      </c>
      <c r="N225" s="17">
        <v>0</v>
      </c>
      <c r="O225" s="6">
        <f t="shared" si="39"/>
        <v>34.44286932382233</v>
      </c>
      <c r="P225" s="6">
        <v>1</v>
      </c>
      <c r="Q225" s="6">
        <v>5</v>
      </c>
      <c r="R225" s="5">
        <f t="shared" si="40"/>
        <v>8.78594249201278</v>
      </c>
      <c r="S225" s="6">
        <f t="shared" si="41"/>
        <v>61.00239616613418</v>
      </c>
      <c r="T225" s="5">
        <f t="shared" si="42"/>
        <v>48.32268370607029</v>
      </c>
      <c r="U225" s="5">
        <f t="shared" si="43"/>
        <v>0.0998402555910543</v>
      </c>
      <c r="V225" s="17">
        <f t="shared" si="44"/>
        <v>0.9122500104325311</v>
      </c>
      <c r="W225" s="17">
        <f t="shared" si="45"/>
        <v>2.369443560948645</v>
      </c>
      <c r="X225" s="17">
        <f t="shared" si="46"/>
        <v>0.15709130519852982</v>
      </c>
      <c r="Y225" s="17">
        <f t="shared" si="47"/>
        <v>0</v>
      </c>
      <c r="Z225" s="22">
        <f t="shared" si="48"/>
        <v>3.4387848765797053</v>
      </c>
      <c r="AA225" s="24">
        <v>0.7373928661126481</v>
      </c>
      <c r="AB225" s="25">
        <v>0.025043665188767966</v>
      </c>
      <c r="AC225" s="36">
        <v>0.13298791018998274</v>
      </c>
      <c r="AD225" s="24">
        <v>-0.13277393879565647</v>
      </c>
      <c r="AE225" s="33">
        <v>-0.2026106696935301</v>
      </c>
      <c r="AF225" s="37">
        <v>448.3867890728979</v>
      </c>
      <c r="AG225" s="39">
        <f t="shared" si="49"/>
        <v>0.04476705162469029</v>
      </c>
    </row>
    <row r="226" spans="1:33" s="10" customFormat="1" ht="12">
      <c r="A226" s="1">
        <v>36007</v>
      </c>
      <c r="B226" s="2" t="s">
        <v>235</v>
      </c>
      <c r="C226" s="6">
        <v>10792</v>
      </c>
      <c r="D226" s="2">
        <v>68</v>
      </c>
      <c r="E226" s="6">
        <v>751</v>
      </c>
      <c r="F226" s="5">
        <v>122</v>
      </c>
      <c r="G226" s="5">
        <v>456</v>
      </c>
      <c r="H226" s="5">
        <v>17805</v>
      </c>
      <c r="I226" s="5">
        <f t="shared" si="38"/>
        <v>6.300963676797628</v>
      </c>
      <c r="J226" s="6">
        <v>42</v>
      </c>
      <c r="K226" s="17">
        <v>1.8274192208984463</v>
      </c>
      <c r="L226" s="17">
        <v>0</v>
      </c>
      <c r="M226" s="17">
        <v>6.293706051473899</v>
      </c>
      <c r="N226" s="17">
        <v>11.00631778622343</v>
      </c>
      <c r="O226" s="6">
        <f t="shared" si="39"/>
        <v>19.127443058595777</v>
      </c>
      <c r="P226" s="6">
        <v>1</v>
      </c>
      <c r="Q226" s="6">
        <v>5</v>
      </c>
      <c r="R226" s="5">
        <f t="shared" si="40"/>
        <v>11.304670126019275</v>
      </c>
      <c r="S226" s="6">
        <f t="shared" si="41"/>
        <v>69.58858413639733</v>
      </c>
      <c r="T226" s="5">
        <f t="shared" si="42"/>
        <v>42.25352112676056</v>
      </c>
      <c r="U226" s="5">
        <f t="shared" si="43"/>
        <v>3.8917716827279465</v>
      </c>
      <c r="V226" s="17">
        <f t="shared" si="44"/>
        <v>0.16933091372298428</v>
      </c>
      <c r="W226" s="17">
        <f t="shared" si="45"/>
        <v>0</v>
      </c>
      <c r="X226" s="17">
        <f t="shared" si="46"/>
        <v>0.5831825473938008</v>
      </c>
      <c r="Y226" s="17">
        <f t="shared" si="47"/>
        <v>1.0198589497983164</v>
      </c>
      <c r="Z226" s="22">
        <f t="shared" si="48"/>
        <v>1.7723724109151016</v>
      </c>
      <c r="AA226" s="24">
        <v>0.7374259956548491</v>
      </c>
      <c r="AB226" s="25">
        <v>0.028496950370764048</v>
      </c>
      <c r="AC226" s="36">
        <v>0.17200674536256325</v>
      </c>
      <c r="AD226" s="24">
        <v>-0.11547676090081456</v>
      </c>
      <c r="AE226" s="33">
        <v>-0.19400934322616104</v>
      </c>
      <c r="AF226" s="37">
        <v>629.1913196654841</v>
      </c>
      <c r="AG226" s="39">
        <f t="shared" si="49"/>
        <v>0.058301641926008535</v>
      </c>
    </row>
    <row r="227" spans="1:33" s="10" customFormat="1" ht="12">
      <c r="A227" s="1">
        <v>36008</v>
      </c>
      <c r="B227" s="2" t="s">
        <v>236</v>
      </c>
      <c r="C227" s="6">
        <v>27550</v>
      </c>
      <c r="D227" s="2">
        <v>66</v>
      </c>
      <c r="E227" s="6">
        <v>1866</v>
      </c>
      <c r="F227" s="5">
        <v>296</v>
      </c>
      <c r="G227" s="5">
        <v>1028</v>
      </c>
      <c r="H227" s="5">
        <v>18123</v>
      </c>
      <c r="I227" s="5">
        <f t="shared" si="38"/>
        <v>2.395644283121597</v>
      </c>
      <c r="J227" s="6">
        <v>17</v>
      </c>
      <c r="K227" s="17">
        <v>10.964515325390678</v>
      </c>
      <c r="L227" s="17">
        <v>43.509302295179644</v>
      </c>
      <c r="M227" s="17">
        <v>61.363634001870516</v>
      </c>
      <c r="N227" s="17">
        <v>9.171931488519524</v>
      </c>
      <c r="O227" s="6">
        <f t="shared" si="39"/>
        <v>125.00938311096036</v>
      </c>
      <c r="P227" s="6">
        <v>1</v>
      </c>
      <c r="Q227" s="6">
        <v>5</v>
      </c>
      <c r="R227" s="5">
        <f t="shared" si="40"/>
        <v>10.744101633393829</v>
      </c>
      <c r="S227" s="6">
        <f t="shared" si="41"/>
        <v>67.73139745916515</v>
      </c>
      <c r="T227" s="5">
        <f t="shared" si="42"/>
        <v>37.31397459165154</v>
      </c>
      <c r="U227" s="5">
        <f t="shared" si="43"/>
        <v>0.617059891107078</v>
      </c>
      <c r="V227" s="17">
        <f t="shared" si="44"/>
        <v>0.39798603721926235</v>
      </c>
      <c r="W227" s="17">
        <f t="shared" si="45"/>
        <v>1.579285019788735</v>
      </c>
      <c r="X227" s="17">
        <f t="shared" si="46"/>
        <v>2.227355136184048</v>
      </c>
      <c r="Y227" s="17">
        <f t="shared" si="47"/>
        <v>0.3329194732674964</v>
      </c>
      <c r="Z227" s="22">
        <f t="shared" si="48"/>
        <v>4.537545666459541</v>
      </c>
      <c r="AA227" s="24">
        <v>0.7214608005123017</v>
      </c>
      <c r="AB227" s="25">
        <v>0.03239619161557251</v>
      </c>
      <c r="AC227" s="36">
        <v>-0.10227272727272728</v>
      </c>
      <c r="AD227" s="24">
        <v>-0.1854943424225561</v>
      </c>
      <c r="AE227" s="33">
        <v>-0.20726122982991713</v>
      </c>
      <c r="AF227" s="37">
        <v>1709.4880413392898</v>
      </c>
      <c r="AG227" s="39">
        <f t="shared" si="49"/>
        <v>0.06205038262574555</v>
      </c>
    </row>
    <row r="228" spans="1:33" s="10" customFormat="1" ht="12">
      <c r="A228" s="1">
        <v>36010</v>
      </c>
      <c r="B228" s="2" t="s">
        <v>237</v>
      </c>
      <c r="C228" s="6">
        <v>9530</v>
      </c>
      <c r="D228" s="2">
        <v>15</v>
      </c>
      <c r="E228" s="6">
        <v>633</v>
      </c>
      <c r="F228" s="5">
        <v>126</v>
      </c>
      <c r="G228" s="5">
        <v>390</v>
      </c>
      <c r="H228" s="5">
        <v>17261</v>
      </c>
      <c r="I228" s="5">
        <f t="shared" si="38"/>
        <v>1.5739769150052467</v>
      </c>
      <c r="J228" s="6">
        <v>1</v>
      </c>
      <c r="K228" s="17">
        <v>0</v>
      </c>
      <c r="L228" s="17">
        <v>7.910782235487209</v>
      </c>
      <c r="M228" s="17">
        <v>1.5734265128684748</v>
      </c>
      <c r="N228" s="17">
        <v>1.834386297703905</v>
      </c>
      <c r="O228" s="6">
        <f t="shared" si="39"/>
        <v>11.318595046059588</v>
      </c>
      <c r="P228" s="6">
        <v>1</v>
      </c>
      <c r="Q228" s="6">
        <v>5</v>
      </c>
      <c r="R228" s="5">
        <f t="shared" si="40"/>
        <v>13.221406086044071</v>
      </c>
      <c r="S228" s="6">
        <f t="shared" si="41"/>
        <v>66.42182581322142</v>
      </c>
      <c r="T228" s="5">
        <f t="shared" si="42"/>
        <v>40.923399790136415</v>
      </c>
      <c r="U228" s="5">
        <f t="shared" si="43"/>
        <v>0.1049317943336831</v>
      </c>
      <c r="V228" s="17">
        <f t="shared" si="44"/>
        <v>0</v>
      </c>
      <c r="W228" s="17">
        <f t="shared" si="45"/>
        <v>0.8300925745526977</v>
      </c>
      <c r="X228" s="17">
        <f t="shared" si="46"/>
        <v>0.16510246724747898</v>
      </c>
      <c r="Y228" s="17">
        <f t="shared" si="47"/>
        <v>0.19248544571919254</v>
      </c>
      <c r="Z228" s="22">
        <f t="shared" si="48"/>
        <v>1.1876804875193692</v>
      </c>
      <c r="AA228" s="24">
        <v>0.7388416816066016</v>
      </c>
      <c r="AB228" s="25">
        <v>0.02734634851771512</v>
      </c>
      <c r="AC228" s="36">
        <v>-0.014010507880910683</v>
      </c>
      <c r="AD228" s="24">
        <v>-0.15672823218997362</v>
      </c>
      <c r="AE228" s="33">
        <v>-0.16567304675243175</v>
      </c>
      <c r="AF228" s="37">
        <v>318.80473359819064</v>
      </c>
      <c r="AG228" s="39">
        <f t="shared" si="49"/>
        <v>0.033452752738529976</v>
      </c>
    </row>
    <row r="229" spans="1:33" s="10" customFormat="1" ht="12">
      <c r="A229" s="1">
        <v>36011</v>
      </c>
      <c r="B229" s="2" t="s">
        <v>238</v>
      </c>
      <c r="C229" s="6">
        <v>8688</v>
      </c>
      <c r="D229" s="2">
        <v>30</v>
      </c>
      <c r="E229" s="6">
        <v>513</v>
      </c>
      <c r="F229" s="5">
        <v>64</v>
      </c>
      <c r="G229" s="5">
        <v>315</v>
      </c>
      <c r="H229" s="5">
        <v>17745</v>
      </c>
      <c r="I229" s="5">
        <f t="shared" si="38"/>
        <v>3.453038674033149</v>
      </c>
      <c r="J229" s="6">
        <v>1</v>
      </c>
      <c r="K229" s="17">
        <v>1.8274192208984463</v>
      </c>
      <c r="L229" s="17">
        <v>0</v>
      </c>
      <c r="M229" s="17">
        <v>0</v>
      </c>
      <c r="N229" s="17">
        <v>0</v>
      </c>
      <c r="O229" s="6">
        <f t="shared" si="39"/>
        <v>1.8274192208984463</v>
      </c>
      <c r="P229" s="6">
        <v>1</v>
      </c>
      <c r="Q229" s="6">
        <v>5</v>
      </c>
      <c r="R229" s="5">
        <f t="shared" si="40"/>
        <v>7.366482504604051</v>
      </c>
      <c r="S229" s="6">
        <f t="shared" si="41"/>
        <v>59.046961325966855</v>
      </c>
      <c r="T229" s="5">
        <f t="shared" si="42"/>
        <v>36.25690607734806</v>
      </c>
      <c r="U229" s="5">
        <f t="shared" si="43"/>
        <v>0.1151012891344383</v>
      </c>
      <c r="V229" s="17">
        <f t="shared" si="44"/>
        <v>0.21033830811446205</v>
      </c>
      <c r="W229" s="17">
        <f t="shared" si="45"/>
        <v>0</v>
      </c>
      <c r="X229" s="17">
        <f t="shared" si="46"/>
        <v>0</v>
      </c>
      <c r="Y229" s="17">
        <f t="shared" si="47"/>
        <v>0</v>
      </c>
      <c r="Z229" s="22">
        <f t="shared" si="48"/>
        <v>0.21033830811446205</v>
      </c>
      <c r="AA229" s="24">
        <v>0.7537549281157333</v>
      </c>
      <c r="AB229" s="25">
        <v>0.019743492544857216</v>
      </c>
      <c r="AC229" s="36">
        <v>0.07269155206286837</v>
      </c>
      <c r="AD229" s="24">
        <v>-0.1342434584755404</v>
      </c>
      <c r="AE229" s="33">
        <v>-0.18354430379746836</v>
      </c>
      <c r="AF229" s="37">
        <v>293.526917182724</v>
      </c>
      <c r="AG229" s="39">
        <f t="shared" si="49"/>
        <v>0.03378532656338904</v>
      </c>
    </row>
    <row r="230" spans="1:33" s="10" customFormat="1" ht="12">
      <c r="A230" s="1">
        <v>36012</v>
      </c>
      <c r="B230" s="2" t="s">
        <v>239</v>
      </c>
      <c r="C230" s="6">
        <v>10949</v>
      </c>
      <c r="D230" s="2">
        <v>40</v>
      </c>
      <c r="E230" s="6">
        <v>767</v>
      </c>
      <c r="F230" s="5">
        <v>128</v>
      </c>
      <c r="G230" s="5">
        <v>463</v>
      </c>
      <c r="H230" s="5">
        <v>17285</v>
      </c>
      <c r="I230" s="5">
        <f t="shared" si="38"/>
        <v>3.6533016713855146</v>
      </c>
      <c r="J230" s="6">
        <v>5</v>
      </c>
      <c r="K230" s="17">
        <v>0</v>
      </c>
      <c r="L230" s="17">
        <v>19.77695558871802</v>
      </c>
      <c r="M230" s="17">
        <v>0</v>
      </c>
      <c r="N230" s="17">
        <v>0</v>
      </c>
      <c r="O230" s="6">
        <f t="shared" si="39"/>
        <v>19.77695558871802</v>
      </c>
      <c r="P230" s="6">
        <v>1</v>
      </c>
      <c r="Q230" s="6">
        <v>5</v>
      </c>
      <c r="R230" s="5">
        <f t="shared" si="40"/>
        <v>11.690565348433646</v>
      </c>
      <c r="S230" s="6">
        <f t="shared" si="41"/>
        <v>70.05205954881724</v>
      </c>
      <c r="T230" s="5">
        <f t="shared" si="42"/>
        <v>42.286966846287335</v>
      </c>
      <c r="U230" s="5">
        <f t="shared" si="43"/>
        <v>0.45666270892318933</v>
      </c>
      <c r="V230" s="17">
        <f t="shared" si="44"/>
        <v>0</v>
      </c>
      <c r="W230" s="17">
        <f t="shared" si="45"/>
        <v>1.8062796226795161</v>
      </c>
      <c r="X230" s="17">
        <f t="shared" si="46"/>
        <v>0</v>
      </c>
      <c r="Y230" s="17">
        <f t="shared" si="47"/>
        <v>0</v>
      </c>
      <c r="Z230" s="22">
        <f t="shared" si="48"/>
        <v>1.8062796226795161</v>
      </c>
      <c r="AA230" s="24">
        <v>0.7288476037735343</v>
      </c>
      <c r="AB230" s="25">
        <v>0.026073580956703736</v>
      </c>
      <c r="AC230" s="36">
        <v>-0.02336448598130841</v>
      </c>
      <c r="AD230" s="24">
        <v>-0.18587360594795538</v>
      </c>
      <c r="AE230" s="33">
        <v>-0.1626607043040805</v>
      </c>
      <c r="AF230" s="37">
        <v>364.60372628245386</v>
      </c>
      <c r="AG230" s="39">
        <f t="shared" si="49"/>
        <v>0.033300185065526886</v>
      </c>
    </row>
    <row r="231" spans="1:33" s="10" customFormat="1" ht="12">
      <c r="A231" s="1">
        <v>36015</v>
      </c>
      <c r="B231" s="2" t="s">
        <v>431</v>
      </c>
      <c r="C231" s="6">
        <v>60999</v>
      </c>
      <c r="D231" s="2">
        <v>341</v>
      </c>
      <c r="E231" s="6">
        <v>3739</v>
      </c>
      <c r="F231" s="5">
        <v>597</v>
      </c>
      <c r="G231" s="5">
        <v>2086</v>
      </c>
      <c r="H231" s="5">
        <v>18261</v>
      </c>
      <c r="I231" s="5">
        <f t="shared" si="38"/>
        <v>5.590255577960295</v>
      </c>
      <c r="J231" s="6">
        <v>147</v>
      </c>
      <c r="K231" s="17">
        <v>277.7677215765638</v>
      </c>
      <c r="L231" s="17">
        <v>355.9852005969244</v>
      </c>
      <c r="M231" s="17">
        <v>281.643345803457</v>
      </c>
      <c r="N231" s="17">
        <v>121.06949564845773</v>
      </c>
      <c r="O231" s="6">
        <f t="shared" si="39"/>
        <v>1036.465763625403</v>
      </c>
      <c r="P231" s="6">
        <v>1</v>
      </c>
      <c r="Q231" s="6">
        <v>5</v>
      </c>
      <c r="R231" s="5">
        <f t="shared" si="40"/>
        <v>9.787045689273594</v>
      </c>
      <c r="S231" s="6">
        <f t="shared" si="41"/>
        <v>61.29608682109543</v>
      </c>
      <c r="T231" s="5">
        <f t="shared" si="42"/>
        <v>34.19728192265447</v>
      </c>
      <c r="U231" s="5">
        <f t="shared" si="43"/>
        <v>2.409875571730684</v>
      </c>
      <c r="V231" s="17">
        <f t="shared" si="44"/>
        <v>4.5536438560724575</v>
      </c>
      <c r="W231" s="17">
        <f t="shared" si="45"/>
        <v>5.835918631402555</v>
      </c>
      <c r="X231" s="17">
        <f t="shared" si="46"/>
        <v>4.617179721035706</v>
      </c>
      <c r="Y231" s="17">
        <f t="shared" si="47"/>
        <v>1.9847783676528752</v>
      </c>
      <c r="Z231" s="22">
        <f t="shared" si="48"/>
        <v>16.99152057616359</v>
      </c>
      <c r="AA231" s="24">
        <v>0.7112437610664735</v>
      </c>
      <c r="AB231" s="25">
        <v>0.04117137701856033</v>
      </c>
      <c r="AC231" s="36">
        <v>0.10208272220592549</v>
      </c>
      <c r="AD231" s="24">
        <v>-0.1456083061207402</v>
      </c>
      <c r="AE231" s="33">
        <v>-0.1611750694720127</v>
      </c>
      <c r="AF231" s="37">
        <v>8350.373004283694</v>
      </c>
      <c r="AG231" s="39">
        <f t="shared" si="49"/>
        <v>0.1368936048834193</v>
      </c>
    </row>
    <row r="232" spans="1:33" s="10" customFormat="1" ht="12">
      <c r="A232" s="1">
        <v>36019</v>
      </c>
      <c r="B232" s="2" t="s">
        <v>240</v>
      </c>
      <c r="C232" s="6">
        <v>11173</v>
      </c>
      <c r="D232" s="2">
        <v>24</v>
      </c>
      <c r="E232" s="6">
        <v>816</v>
      </c>
      <c r="F232" s="5">
        <v>132</v>
      </c>
      <c r="G232" s="5">
        <v>446</v>
      </c>
      <c r="H232" s="5">
        <v>16724</v>
      </c>
      <c r="I232" s="5">
        <f t="shared" si="38"/>
        <v>2.1480354425848027</v>
      </c>
      <c r="J232" s="6">
        <v>1</v>
      </c>
      <c r="K232" s="17">
        <v>23.756449871679802</v>
      </c>
      <c r="L232" s="17">
        <v>0</v>
      </c>
      <c r="M232" s="17">
        <v>0</v>
      </c>
      <c r="N232" s="17">
        <v>0</v>
      </c>
      <c r="O232" s="6">
        <f t="shared" si="39"/>
        <v>23.756449871679802</v>
      </c>
      <c r="P232" s="6">
        <v>1</v>
      </c>
      <c r="Q232" s="6">
        <v>5</v>
      </c>
      <c r="R232" s="5">
        <f t="shared" si="40"/>
        <v>11.814194934216415</v>
      </c>
      <c r="S232" s="6">
        <f t="shared" si="41"/>
        <v>73.03320504788329</v>
      </c>
      <c r="T232" s="5">
        <f t="shared" si="42"/>
        <v>39.91765864136759</v>
      </c>
      <c r="U232" s="5">
        <f t="shared" si="43"/>
        <v>0.08950147677436678</v>
      </c>
      <c r="V232" s="17">
        <f t="shared" si="44"/>
        <v>2.1262373464315583</v>
      </c>
      <c r="W232" s="17">
        <f t="shared" si="45"/>
        <v>0</v>
      </c>
      <c r="X232" s="17">
        <f t="shared" si="46"/>
        <v>0</v>
      </c>
      <c r="Y232" s="17">
        <f t="shared" si="47"/>
        <v>0</v>
      </c>
      <c r="Z232" s="22">
        <f t="shared" si="48"/>
        <v>2.1262373464315583</v>
      </c>
      <c r="AA232" s="24">
        <v>0.7490323392886967</v>
      </c>
      <c r="AB232" s="25">
        <v>0.01865531016808623</v>
      </c>
      <c r="AC232" s="36">
        <v>0.13302034428794993</v>
      </c>
      <c r="AD232" s="24">
        <v>-0.09894155545329038</v>
      </c>
      <c r="AE232" s="33">
        <v>-0.14091403699673558</v>
      </c>
      <c r="AF232" s="37">
        <v>497.3547591038388</v>
      </c>
      <c r="AG232" s="39">
        <f t="shared" si="49"/>
        <v>0.04451398542055301</v>
      </c>
    </row>
    <row r="233" spans="1:33" s="10" customFormat="1" ht="12">
      <c r="A233" s="1">
        <v>37002</v>
      </c>
      <c r="B233" s="2" t="s">
        <v>241</v>
      </c>
      <c r="C233" s="6">
        <v>8374</v>
      </c>
      <c r="D233" s="2">
        <v>20</v>
      </c>
      <c r="E233" s="6">
        <v>575</v>
      </c>
      <c r="F233" s="5">
        <v>112</v>
      </c>
      <c r="G233" s="5">
        <v>349</v>
      </c>
      <c r="H233" s="5">
        <v>17867</v>
      </c>
      <c r="I233" s="5">
        <f t="shared" si="38"/>
        <v>2.3883448770002387</v>
      </c>
      <c r="J233" s="6">
        <v>8</v>
      </c>
      <c r="K233" s="17">
        <v>0</v>
      </c>
      <c r="L233" s="17">
        <v>0</v>
      </c>
      <c r="M233" s="17">
        <v>0</v>
      </c>
      <c r="N233" s="17">
        <v>5.503158893111715</v>
      </c>
      <c r="O233" s="6">
        <f t="shared" si="39"/>
        <v>5.503158893111715</v>
      </c>
      <c r="P233" s="6">
        <v>1</v>
      </c>
      <c r="Q233" s="6">
        <v>5</v>
      </c>
      <c r="R233" s="5">
        <f t="shared" si="40"/>
        <v>13.374731311201337</v>
      </c>
      <c r="S233" s="6">
        <f t="shared" si="41"/>
        <v>68.66491521375687</v>
      </c>
      <c r="T233" s="5">
        <f t="shared" si="42"/>
        <v>41.676618103654164</v>
      </c>
      <c r="U233" s="5">
        <f t="shared" si="43"/>
        <v>0.9553379508000955</v>
      </c>
      <c r="V233" s="17">
        <f t="shared" si="44"/>
        <v>0</v>
      </c>
      <c r="W233" s="17">
        <f t="shared" si="45"/>
        <v>0</v>
      </c>
      <c r="X233" s="17">
        <f t="shared" si="46"/>
        <v>0</v>
      </c>
      <c r="Y233" s="17">
        <f t="shared" si="47"/>
        <v>0.6571720674840834</v>
      </c>
      <c r="Z233" s="22">
        <f t="shared" si="48"/>
        <v>0.6571720674840834</v>
      </c>
      <c r="AA233" s="24">
        <v>0.7523473370356503</v>
      </c>
      <c r="AB233" s="25">
        <v>0.025244167558973366</v>
      </c>
      <c r="AC233" s="36">
        <v>-0.0637065637065637</v>
      </c>
      <c r="AD233" s="24">
        <v>-0.12344949793266391</v>
      </c>
      <c r="AE233" s="33">
        <v>-0.16499133448873485</v>
      </c>
      <c r="AF233" s="37">
        <v>485.2069933109053</v>
      </c>
      <c r="AG233" s="39">
        <f t="shared" si="49"/>
        <v>0.057942081837939495</v>
      </c>
    </row>
    <row r="234" spans="1:33" s="10" customFormat="1" ht="12">
      <c r="A234" s="1">
        <v>37007</v>
      </c>
      <c r="B234" s="2" t="s">
        <v>242</v>
      </c>
      <c r="C234" s="6">
        <v>11018</v>
      </c>
      <c r="D234" s="2">
        <v>36</v>
      </c>
      <c r="E234" s="6">
        <v>704</v>
      </c>
      <c r="F234" s="5">
        <v>122</v>
      </c>
      <c r="G234" s="5">
        <v>435</v>
      </c>
      <c r="H234" s="5">
        <v>17190</v>
      </c>
      <c r="I234" s="5">
        <f t="shared" si="38"/>
        <v>3.267380649845707</v>
      </c>
      <c r="J234" s="6">
        <v>7</v>
      </c>
      <c r="K234" s="17">
        <v>0</v>
      </c>
      <c r="L234" s="17">
        <v>0</v>
      </c>
      <c r="M234" s="17">
        <v>36.18880979597492</v>
      </c>
      <c r="N234" s="17">
        <v>0</v>
      </c>
      <c r="O234" s="6">
        <f t="shared" si="39"/>
        <v>36.18880979597492</v>
      </c>
      <c r="P234" s="6">
        <v>1</v>
      </c>
      <c r="Q234" s="6">
        <v>5</v>
      </c>
      <c r="R234" s="5">
        <f t="shared" si="40"/>
        <v>11.072789980032674</v>
      </c>
      <c r="S234" s="6">
        <f t="shared" si="41"/>
        <v>63.895443819204935</v>
      </c>
      <c r="T234" s="5">
        <f t="shared" si="42"/>
        <v>39.48084951896896</v>
      </c>
      <c r="U234" s="5">
        <f t="shared" si="43"/>
        <v>0.6353240152477764</v>
      </c>
      <c r="V234" s="17">
        <f t="shared" si="44"/>
        <v>0</v>
      </c>
      <c r="W234" s="17">
        <f t="shared" si="45"/>
        <v>0</v>
      </c>
      <c r="X234" s="17">
        <f t="shared" si="46"/>
        <v>3.284517135230978</v>
      </c>
      <c r="Y234" s="17">
        <f t="shared" si="47"/>
        <v>0</v>
      </c>
      <c r="Z234" s="22">
        <f t="shared" si="48"/>
        <v>3.284517135230978</v>
      </c>
      <c r="AA234" s="24">
        <v>0.7405298738545824</v>
      </c>
      <c r="AB234" s="25">
        <v>0.02705978352173183</v>
      </c>
      <c r="AC234" s="36">
        <v>0.09800918836140889</v>
      </c>
      <c r="AD234" s="24">
        <v>-0.15729847494553376</v>
      </c>
      <c r="AE234" s="33">
        <v>-0.21516339869281045</v>
      </c>
      <c r="AF234" s="37">
        <v>955.5724427969334</v>
      </c>
      <c r="AG234" s="39">
        <f t="shared" si="49"/>
        <v>0.08672830303112483</v>
      </c>
    </row>
    <row r="235" spans="1:33" s="10" customFormat="1" ht="12">
      <c r="A235" s="1">
        <v>37010</v>
      </c>
      <c r="B235" s="2" t="s">
        <v>243</v>
      </c>
      <c r="C235" s="6">
        <v>7700</v>
      </c>
      <c r="D235" s="2">
        <v>22</v>
      </c>
      <c r="E235" s="6">
        <v>435</v>
      </c>
      <c r="F235" s="5">
        <v>63</v>
      </c>
      <c r="G235" s="5">
        <v>355</v>
      </c>
      <c r="H235" s="5">
        <v>17453</v>
      </c>
      <c r="I235" s="5">
        <f t="shared" si="38"/>
        <v>2.857142857142857</v>
      </c>
      <c r="J235" s="6">
        <v>2</v>
      </c>
      <c r="K235" s="17">
        <v>0</v>
      </c>
      <c r="L235" s="17">
        <v>0</v>
      </c>
      <c r="M235" s="17">
        <v>3.1468530257369496</v>
      </c>
      <c r="N235" s="17">
        <v>1.834386297703905</v>
      </c>
      <c r="O235" s="6">
        <f t="shared" si="39"/>
        <v>4.981239323440855</v>
      </c>
      <c r="P235" s="6">
        <v>1</v>
      </c>
      <c r="Q235" s="6">
        <v>5</v>
      </c>
      <c r="R235" s="5">
        <f t="shared" si="40"/>
        <v>8.181818181818182</v>
      </c>
      <c r="S235" s="6">
        <f t="shared" si="41"/>
        <v>56.493506493506494</v>
      </c>
      <c r="T235" s="5">
        <f t="shared" si="42"/>
        <v>46.103896103896105</v>
      </c>
      <c r="U235" s="5">
        <f t="shared" si="43"/>
        <v>0.2597402597402597</v>
      </c>
      <c r="V235" s="17">
        <f t="shared" si="44"/>
        <v>0</v>
      </c>
      <c r="W235" s="17">
        <f t="shared" si="45"/>
        <v>0</v>
      </c>
      <c r="X235" s="17">
        <f t="shared" si="46"/>
        <v>0.4086822111346688</v>
      </c>
      <c r="Y235" s="17">
        <f t="shared" si="47"/>
        <v>0.23823198671479284</v>
      </c>
      <c r="Z235" s="22">
        <f t="shared" si="48"/>
        <v>0.6469141978494617</v>
      </c>
      <c r="AA235" s="24">
        <v>0.7353933153595535</v>
      </c>
      <c r="AB235" s="25">
        <v>0.024088748019017437</v>
      </c>
      <c r="AC235" s="36">
        <v>0.07142857142857142</v>
      </c>
      <c r="AD235" s="24">
        <v>-0.1553966189856957</v>
      </c>
      <c r="AE235" s="33">
        <v>-0.18858654572940287</v>
      </c>
      <c r="AF235" s="37">
        <v>422.02596722578704</v>
      </c>
      <c r="AG235" s="39">
        <f t="shared" si="49"/>
        <v>0.054808567172180134</v>
      </c>
    </row>
    <row r="236" spans="1:33" s="10" customFormat="1" ht="12">
      <c r="A236" s="1">
        <v>37011</v>
      </c>
      <c r="B236" s="2" t="s">
        <v>244</v>
      </c>
      <c r="C236" s="6">
        <v>6723</v>
      </c>
      <c r="D236" s="2">
        <v>13</v>
      </c>
      <c r="E236" s="6">
        <v>456</v>
      </c>
      <c r="F236" s="5">
        <v>73</v>
      </c>
      <c r="G236" s="5">
        <v>339</v>
      </c>
      <c r="H236" s="5">
        <v>17143</v>
      </c>
      <c r="I236" s="5">
        <f t="shared" si="38"/>
        <v>1.9336605681987207</v>
      </c>
      <c r="J236" s="6">
        <v>5</v>
      </c>
      <c r="K236" s="17">
        <v>0</v>
      </c>
      <c r="L236" s="17">
        <v>0</v>
      </c>
      <c r="M236" s="17">
        <v>0</v>
      </c>
      <c r="N236" s="17">
        <v>0</v>
      </c>
      <c r="O236" s="6">
        <f t="shared" si="39"/>
        <v>0</v>
      </c>
      <c r="P236" s="6">
        <v>1</v>
      </c>
      <c r="Q236" s="6">
        <v>5</v>
      </c>
      <c r="R236" s="5">
        <f t="shared" si="40"/>
        <v>10.858247806038971</v>
      </c>
      <c r="S236" s="6">
        <f t="shared" si="41"/>
        <v>67.8268630075859</v>
      </c>
      <c r="T236" s="5">
        <f t="shared" si="42"/>
        <v>50.42391789379741</v>
      </c>
      <c r="U236" s="5">
        <f t="shared" si="43"/>
        <v>0.7437156031533542</v>
      </c>
      <c r="V236" s="17">
        <f t="shared" si="44"/>
        <v>0</v>
      </c>
      <c r="W236" s="17">
        <f t="shared" si="45"/>
        <v>0</v>
      </c>
      <c r="X236" s="17">
        <f t="shared" si="46"/>
        <v>0</v>
      </c>
      <c r="Y236" s="17">
        <f t="shared" si="47"/>
        <v>0</v>
      </c>
      <c r="Z236" s="22">
        <f t="shared" si="48"/>
        <v>0</v>
      </c>
      <c r="AA236" s="24">
        <v>0.749082633468432</v>
      </c>
      <c r="AB236" s="25">
        <v>0.022215628090999008</v>
      </c>
      <c r="AC236" s="36">
        <v>0.1065989847715736</v>
      </c>
      <c r="AD236" s="24">
        <v>-0.12965722801788376</v>
      </c>
      <c r="AE236" s="33">
        <v>-0.18387799564270152</v>
      </c>
      <c r="AF236" s="37">
        <v>351.14652293084544</v>
      </c>
      <c r="AG236" s="39">
        <f t="shared" si="49"/>
        <v>0.05223062961934336</v>
      </c>
    </row>
    <row r="237" spans="1:33" s="10" customFormat="1" ht="12">
      <c r="A237" s="1">
        <v>37012</v>
      </c>
      <c r="B237" s="2" t="s">
        <v>245</v>
      </c>
      <c r="C237" s="6">
        <v>5363</v>
      </c>
      <c r="D237" s="2">
        <v>7</v>
      </c>
      <c r="E237" s="6">
        <v>396</v>
      </c>
      <c r="F237" s="5">
        <v>52</v>
      </c>
      <c r="G237" s="5">
        <v>261</v>
      </c>
      <c r="H237" s="5">
        <v>18024</v>
      </c>
      <c r="I237" s="5">
        <f t="shared" si="38"/>
        <v>1.3052396046988626</v>
      </c>
      <c r="J237" s="6">
        <v>5</v>
      </c>
      <c r="K237" s="17">
        <v>0</v>
      </c>
      <c r="L237" s="17">
        <v>0</v>
      </c>
      <c r="M237" s="17">
        <v>0</v>
      </c>
      <c r="N237" s="17">
        <v>0</v>
      </c>
      <c r="O237" s="6">
        <f t="shared" si="39"/>
        <v>0</v>
      </c>
      <c r="P237" s="6">
        <v>1</v>
      </c>
      <c r="Q237" s="6">
        <v>5</v>
      </c>
      <c r="R237" s="5">
        <f t="shared" si="40"/>
        <v>9.696065634905837</v>
      </c>
      <c r="S237" s="6">
        <f t="shared" si="41"/>
        <v>73.83926906582137</v>
      </c>
      <c r="T237" s="5">
        <f t="shared" si="42"/>
        <v>48.66679097520045</v>
      </c>
      <c r="U237" s="5">
        <f t="shared" si="43"/>
        <v>0.9323140033563304</v>
      </c>
      <c r="V237" s="17">
        <f t="shared" si="44"/>
        <v>0</v>
      </c>
      <c r="W237" s="17">
        <f t="shared" si="45"/>
        <v>0</v>
      </c>
      <c r="X237" s="17">
        <f t="shared" si="46"/>
        <v>0</v>
      </c>
      <c r="Y237" s="17">
        <f t="shared" si="47"/>
        <v>0</v>
      </c>
      <c r="Z237" s="22">
        <f t="shared" si="48"/>
        <v>0</v>
      </c>
      <c r="AA237" s="24">
        <v>0.7531550881878643</v>
      </c>
      <c r="AB237" s="25">
        <v>0.02764588757849594</v>
      </c>
      <c r="AC237" s="36">
        <v>-0.009404388714733543</v>
      </c>
      <c r="AD237" s="24">
        <v>-0.24870017331022531</v>
      </c>
      <c r="AE237" s="33">
        <v>-0.24004248539564524</v>
      </c>
      <c r="AF237" s="37">
        <v>303.97513970846387</v>
      </c>
      <c r="AG237" s="39">
        <f t="shared" si="49"/>
        <v>0.05668005588447956</v>
      </c>
    </row>
    <row r="238" spans="1:33" s="10" customFormat="1" ht="12">
      <c r="A238" s="1">
        <v>37015</v>
      </c>
      <c r="B238" s="2" t="s">
        <v>246</v>
      </c>
      <c r="C238" s="6">
        <v>20159</v>
      </c>
      <c r="D238" s="2">
        <v>40</v>
      </c>
      <c r="E238" s="6">
        <v>1372</v>
      </c>
      <c r="F238" s="5">
        <v>204</v>
      </c>
      <c r="G238" s="5">
        <v>752</v>
      </c>
      <c r="H238" s="5">
        <v>18143</v>
      </c>
      <c r="I238" s="5">
        <f t="shared" si="38"/>
        <v>1.9842254080063497</v>
      </c>
      <c r="J238" s="6">
        <v>21</v>
      </c>
      <c r="K238" s="17">
        <v>10.964515325390678</v>
      </c>
      <c r="L238" s="17">
        <v>11.866173353230813</v>
      </c>
      <c r="M238" s="17">
        <v>55.06992795039662</v>
      </c>
      <c r="N238" s="17">
        <v>12.840704083927335</v>
      </c>
      <c r="O238" s="6">
        <f t="shared" si="39"/>
        <v>90.74132071294545</v>
      </c>
      <c r="P238" s="6">
        <v>1</v>
      </c>
      <c r="Q238" s="6">
        <v>5</v>
      </c>
      <c r="R238" s="5">
        <f t="shared" si="40"/>
        <v>10.119549580832382</v>
      </c>
      <c r="S238" s="6">
        <f t="shared" si="41"/>
        <v>68.0589314946178</v>
      </c>
      <c r="T238" s="5">
        <f t="shared" si="42"/>
        <v>37.30343767051937</v>
      </c>
      <c r="U238" s="5">
        <f t="shared" si="43"/>
        <v>1.0417183392033336</v>
      </c>
      <c r="V238" s="17">
        <f t="shared" si="44"/>
        <v>0.5439017473778798</v>
      </c>
      <c r="W238" s="17">
        <f t="shared" si="45"/>
        <v>0.5886290665822121</v>
      </c>
      <c r="X238" s="17">
        <f t="shared" si="46"/>
        <v>2.7317787564064</v>
      </c>
      <c r="Y238" s="17">
        <f t="shared" si="47"/>
        <v>0.636971282500488</v>
      </c>
      <c r="Z238" s="22">
        <f t="shared" si="48"/>
        <v>4.50128085286698</v>
      </c>
      <c r="AA238" s="24">
        <v>0.7264786253967546</v>
      </c>
      <c r="AB238" s="25">
        <v>0.03144807081559565</v>
      </c>
      <c r="AC238" s="36">
        <v>-0.003940110323089046</v>
      </c>
      <c r="AD238" s="24">
        <v>-0.20086083213773315</v>
      </c>
      <c r="AE238" s="33">
        <v>-0.20418693793306797</v>
      </c>
      <c r="AF238" s="37">
        <v>1946.1437177044675</v>
      </c>
      <c r="AG238" s="39">
        <f t="shared" si="49"/>
        <v>0.09653969530752853</v>
      </c>
    </row>
    <row r="239" spans="1:33" s="10" customFormat="1" ht="12">
      <c r="A239" s="1">
        <v>37017</v>
      </c>
      <c r="B239" s="2" t="s">
        <v>247</v>
      </c>
      <c r="C239" s="6">
        <v>9525</v>
      </c>
      <c r="D239" s="2">
        <v>1</v>
      </c>
      <c r="E239" s="6">
        <v>479</v>
      </c>
      <c r="F239" s="5">
        <v>64</v>
      </c>
      <c r="G239" s="5">
        <v>380</v>
      </c>
      <c r="H239" s="5">
        <v>17354</v>
      </c>
      <c r="I239" s="5">
        <f t="shared" si="38"/>
        <v>0.10498687664041995</v>
      </c>
      <c r="J239" s="6">
        <v>0</v>
      </c>
      <c r="K239" s="17">
        <v>0</v>
      </c>
      <c r="L239" s="17">
        <v>11.866173353230813</v>
      </c>
      <c r="M239" s="17">
        <v>0</v>
      </c>
      <c r="N239" s="17">
        <v>0</v>
      </c>
      <c r="O239" s="6">
        <f t="shared" si="39"/>
        <v>11.866173353230813</v>
      </c>
      <c r="P239" s="6">
        <v>1</v>
      </c>
      <c r="Q239" s="6">
        <v>5</v>
      </c>
      <c r="R239" s="5">
        <f t="shared" si="40"/>
        <v>6.7191601049868765</v>
      </c>
      <c r="S239" s="6">
        <f t="shared" si="41"/>
        <v>50.28871391076115</v>
      </c>
      <c r="T239" s="5">
        <f t="shared" si="42"/>
        <v>39.89501312335958</v>
      </c>
      <c r="U239" s="5">
        <f t="shared" si="43"/>
        <v>0</v>
      </c>
      <c r="V239" s="17">
        <f t="shared" si="44"/>
        <v>0</v>
      </c>
      <c r="W239" s="17">
        <f t="shared" si="45"/>
        <v>1.2457924780294818</v>
      </c>
      <c r="X239" s="17">
        <f t="shared" si="46"/>
        <v>0</v>
      </c>
      <c r="Y239" s="17">
        <f t="shared" si="47"/>
        <v>0</v>
      </c>
      <c r="Z239" s="22">
        <f t="shared" si="48"/>
        <v>1.2457924780294818</v>
      </c>
      <c r="AA239" s="24">
        <v>0.732787079751012</v>
      </c>
      <c r="AB239" s="25">
        <v>0.032077862243722645</v>
      </c>
      <c r="AC239" s="36">
        <v>0.08171206225680934</v>
      </c>
      <c r="AD239" s="24">
        <v>-0.07797913234486546</v>
      </c>
      <c r="AE239" s="33">
        <v>-0.1013215859030837</v>
      </c>
      <c r="AF239" s="37">
        <v>642.5341544332091</v>
      </c>
      <c r="AG239" s="39">
        <f t="shared" si="49"/>
        <v>0.06745765400873587</v>
      </c>
    </row>
    <row r="240" spans="1:33" s="10" customFormat="1" ht="12">
      <c r="A240" s="1">
        <v>37018</v>
      </c>
      <c r="B240" s="2" t="s">
        <v>345</v>
      </c>
      <c r="C240" s="6">
        <v>14209</v>
      </c>
      <c r="D240" s="2">
        <v>160</v>
      </c>
      <c r="E240" s="6">
        <v>930</v>
      </c>
      <c r="F240" s="5">
        <v>165</v>
      </c>
      <c r="G240" s="5">
        <v>574</v>
      </c>
      <c r="H240" s="5">
        <v>17424</v>
      </c>
      <c r="I240" s="5">
        <f t="shared" si="38"/>
        <v>11.260468717010346</v>
      </c>
      <c r="J240" s="6">
        <v>47</v>
      </c>
      <c r="K240" s="17">
        <v>7.309676883593785</v>
      </c>
      <c r="L240" s="17">
        <v>11.866173353230813</v>
      </c>
      <c r="M240" s="17">
        <v>18.8811181544217</v>
      </c>
      <c r="N240" s="17">
        <v>14.67509038163124</v>
      </c>
      <c r="O240" s="6">
        <f t="shared" si="39"/>
        <v>52.73205877287754</v>
      </c>
      <c r="P240" s="6">
        <v>1</v>
      </c>
      <c r="Q240" s="6">
        <v>5</v>
      </c>
      <c r="R240" s="5">
        <f t="shared" si="40"/>
        <v>11.612358364416918</v>
      </c>
      <c r="S240" s="6">
        <f t="shared" si="41"/>
        <v>65.45147441762263</v>
      </c>
      <c r="T240" s="5">
        <f t="shared" si="42"/>
        <v>40.39693152227461</v>
      </c>
      <c r="U240" s="5">
        <f t="shared" si="43"/>
        <v>3.307762685621789</v>
      </c>
      <c r="V240" s="17">
        <f t="shared" si="44"/>
        <v>0.5144399242447593</v>
      </c>
      <c r="W240" s="17">
        <f t="shared" si="45"/>
        <v>0.8351167114667333</v>
      </c>
      <c r="X240" s="17">
        <f t="shared" si="46"/>
        <v>1.3288140020002603</v>
      </c>
      <c r="Y240" s="17">
        <f t="shared" si="47"/>
        <v>1.0328024760103625</v>
      </c>
      <c r="Z240" s="22">
        <f t="shared" si="48"/>
        <v>3.7111731137221153</v>
      </c>
      <c r="AA240" s="24">
        <v>0.7627638795027865</v>
      </c>
      <c r="AB240" s="25">
        <v>0.022323426947704405</v>
      </c>
      <c r="AC240" s="36">
        <v>0.08097165991902834</v>
      </c>
      <c r="AD240" s="24">
        <v>-0.12679162072767364</v>
      </c>
      <c r="AE240" s="33">
        <v>-0.15267015706806283</v>
      </c>
      <c r="AF240" s="37">
        <v>603.2964115528569</v>
      </c>
      <c r="AG240" s="39">
        <f t="shared" si="49"/>
        <v>0.04245875230859714</v>
      </c>
    </row>
    <row r="241" spans="1:33" s="10" customFormat="1" ht="12">
      <c r="A241" s="1">
        <v>37020</v>
      </c>
      <c r="B241" s="2" t="s">
        <v>248</v>
      </c>
      <c r="C241" s="6">
        <v>9053</v>
      </c>
      <c r="D241" s="2">
        <v>11</v>
      </c>
      <c r="E241" s="6">
        <v>664</v>
      </c>
      <c r="F241" s="5">
        <v>93</v>
      </c>
      <c r="G241" s="5">
        <v>397</v>
      </c>
      <c r="H241" s="5">
        <v>17660</v>
      </c>
      <c r="I241" s="5">
        <f t="shared" si="38"/>
        <v>1.215066828675577</v>
      </c>
      <c r="J241" s="6">
        <v>0</v>
      </c>
      <c r="K241" s="17">
        <v>0</v>
      </c>
      <c r="L241" s="17">
        <v>11.866173353230813</v>
      </c>
      <c r="M241" s="17">
        <v>4.720279538605425</v>
      </c>
      <c r="N241" s="17">
        <v>1.834386297703905</v>
      </c>
      <c r="O241" s="6">
        <f t="shared" si="39"/>
        <v>18.420839189540143</v>
      </c>
      <c r="P241" s="6">
        <v>1</v>
      </c>
      <c r="Q241" s="6">
        <v>5</v>
      </c>
      <c r="R241" s="5">
        <f t="shared" si="40"/>
        <v>10.27283773334806</v>
      </c>
      <c r="S241" s="6">
        <f t="shared" si="41"/>
        <v>73.34585220368939</v>
      </c>
      <c r="T241" s="5">
        <f t="shared" si="42"/>
        <v>43.85286645310946</v>
      </c>
      <c r="U241" s="5">
        <f t="shared" si="43"/>
        <v>0</v>
      </c>
      <c r="V241" s="17">
        <f t="shared" si="44"/>
        <v>0</v>
      </c>
      <c r="W241" s="17">
        <f t="shared" si="45"/>
        <v>1.310744874984073</v>
      </c>
      <c r="X241" s="17">
        <f t="shared" si="46"/>
        <v>0.521405008130501</v>
      </c>
      <c r="Y241" s="17">
        <f t="shared" si="47"/>
        <v>0.2026274492106379</v>
      </c>
      <c r="Z241" s="22">
        <f t="shared" si="48"/>
        <v>2.034777332325212</v>
      </c>
      <c r="AA241" s="24">
        <v>0.7235168476155638</v>
      </c>
      <c r="AB241" s="25">
        <v>0.026871657754010694</v>
      </c>
      <c r="AC241" s="36">
        <v>-0.04013961605584642</v>
      </c>
      <c r="AD241" s="24">
        <v>-0.2718103883005547</v>
      </c>
      <c r="AE241" s="33">
        <v>-0.24256951102588686</v>
      </c>
      <c r="AF241" s="37">
        <v>423.20392178937544</v>
      </c>
      <c r="AG241" s="39">
        <f t="shared" si="49"/>
        <v>0.04674736792106213</v>
      </c>
    </row>
    <row r="242" spans="1:33" s="10" customFormat="1" ht="12">
      <c r="A242" s="1">
        <v>38002</v>
      </c>
      <c r="B242" s="2" t="s">
        <v>346</v>
      </c>
      <c r="C242" s="6">
        <v>5039</v>
      </c>
      <c r="D242" s="2">
        <v>25</v>
      </c>
      <c r="E242" s="6">
        <v>325</v>
      </c>
      <c r="F242" s="5">
        <v>46</v>
      </c>
      <c r="G242" s="5">
        <v>211</v>
      </c>
      <c r="H242" s="5">
        <v>15650</v>
      </c>
      <c r="I242" s="5">
        <f t="shared" si="38"/>
        <v>4.961301845604287</v>
      </c>
      <c r="J242" s="6">
        <v>0</v>
      </c>
      <c r="K242" s="17">
        <v>0</v>
      </c>
      <c r="L242" s="17">
        <v>0</v>
      </c>
      <c r="M242" s="17">
        <v>0</v>
      </c>
      <c r="N242" s="17">
        <v>0</v>
      </c>
      <c r="O242" s="6">
        <f t="shared" si="39"/>
        <v>0</v>
      </c>
      <c r="P242" s="6">
        <v>1</v>
      </c>
      <c r="Q242" s="6">
        <v>5</v>
      </c>
      <c r="R242" s="5">
        <f t="shared" si="40"/>
        <v>9.128795395911887</v>
      </c>
      <c r="S242" s="6">
        <f t="shared" si="41"/>
        <v>64.49692399285573</v>
      </c>
      <c r="T242" s="5">
        <f t="shared" si="42"/>
        <v>41.87338757690018</v>
      </c>
      <c r="U242" s="5">
        <f t="shared" si="43"/>
        <v>0</v>
      </c>
      <c r="V242" s="17">
        <f t="shared" si="44"/>
        <v>0</v>
      </c>
      <c r="W242" s="17">
        <f t="shared" si="45"/>
        <v>0</v>
      </c>
      <c r="X242" s="17">
        <f t="shared" si="46"/>
        <v>0</v>
      </c>
      <c r="Y242" s="17">
        <f t="shared" si="47"/>
        <v>0</v>
      </c>
      <c r="Z242" s="22">
        <f t="shared" si="48"/>
        <v>0</v>
      </c>
      <c r="AA242" s="24">
        <v>0.7388544555177835</v>
      </c>
      <c r="AB242" s="25">
        <v>0.03230897009966777</v>
      </c>
      <c r="AC242" s="36">
        <v>0.3172690763052209</v>
      </c>
      <c r="AD242" s="24">
        <v>0.02433862433862434</v>
      </c>
      <c r="AE242" s="33">
        <v>-0.02843016069221261</v>
      </c>
      <c r="AF242" s="37">
        <v>186.6627750612325</v>
      </c>
      <c r="AG242" s="39">
        <f t="shared" si="49"/>
        <v>0.03704361481667642</v>
      </c>
    </row>
    <row r="243" spans="1:33" s="10" customFormat="1" ht="12">
      <c r="A243" s="1">
        <v>38008</v>
      </c>
      <c r="B243" s="2" t="s">
        <v>432</v>
      </c>
      <c r="C243" s="6">
        <v>10811</v>
      </c>
      <c r="D243" s="2">
        <v>12</v>
      </c>
      <c r="E243" s="6">
        <v>874</v>
      </c>
      <c r="F243" s="5">
        <v>145</v>
      </c>
      <c r="G243" s="5">
        <v>596</v>
      </c>
      <c r="H243" s="5">
        <v>18415</v>
      </c>
      <c r="I243" s="5">
        <f t="shared" si="38"/>
        <v>1.1099805753399314</v>
      </c>
      <c r="J243" s="6">
        <v>7</v>
      </c>
      <c r="K243" s="17">
        <v>36.548384417968926</v>
      </c>
      <c r="L243" s="17">
        <v>15.821564470974417</v>
      </c>
      <c r="M243" s="17">
        <v>29.89510374450102</v>
      </c>
      <c r="N243" s="17">
        <v>3.66877259540781</v>
      </c>
      <c r="O243" s="6">
        <f t="shared" si="39"/>
        <v>85.93382522885217</v>
      </c>
      <c r="P243" s="6">
        <v>1</v>
      </c>
      <c r="Q243" s="6">
        <v>5</v>
      </c>
      <c r="R243" s="5">
        <f t="shared" si="40"/>
        <v>13.412265285357506</v>
      </c>
      <c r="S243" s="6">
        <f t="shared" si="41"/>
        <v>80.84358523725835</v>
      </c>
      <c r="T243" s="5">
        <f t="shared" si="42"/>
        <v>55.12903524188327</v>
      </c>
      <c r="U243" s="5">
        <f t="shared" si="43"/>
        <v>0.6474886689482935</v>
      </c>
      <c r="V243" s="17">
        <f t="shared" si="44"/>
        <v>3.380666397000178</v>
      </c>
      <c r="W243" s="17">
        <f t="shared" si="45"/>
        <v>1.4634691028558338</v>
      </c>
      <c r="X243" s="17">
        <f t="shared" si="46"/>
        <v>2.7652487045140153</v>
      </c>
      <c r="Y243" s="17">
        <f t="shared" si="47"/>
        <v>0.33935552635351124</v>
      </c>
      <c r="Z243" s="22">
        <f t="shared" si="48"/>
        <v>7.948739730723538</v>
      </c>
      <c r="AA243" s="24">
        <v>0.6071519721161401</v>
      </c>
      <c r="AB243" s="25">
        <v>0.056733898938156974</v>
      </c>
      <c r="AC243" s="36">
        <v>-0.40324324324324323</v>
      </c>
      <c r="AD243" s="24">
        <v>-0.4160728424386382</v>
      </c>
      <c r="AE243" s="33">
        <v>-0.39911596463858556</v>
      </c>
      <c r="AF243" s="37">
        <v>1947.982087029828</v>
      </c>
      <c r="AG243" s="39">
        <f t="shared" si="49"/>
        <v>0.18018518980943743</v>
      </c>
    </row>
    <row r="244" spans="1:33" s="10" customFormat="1" ht="12">
      <c r="A244" s="1">
        <v>38014</v>
      </c>
      <c r="B244" s="2" t="s">
        <v>249</v>
      </c>
      <c r="C244" s="6">
        <v>22074</v>
      </c>
      <c r="D244" s="2">
        <v>348</v>
      </c>
      <c r="E244" s="6">
        <v>1949</v>
      </c>
      <c r="F244" s="5">
        <v>282</v>
      </c>
      <c r="G244" s="5">
        <v>1134</v>
      </c>
      <c r="H244" s="5">
        <v>24188</v>
      </c>
      <c r="I244" s="5">
        <f t="shared" si="38"/>
        <v>15.765153574340854</v>
      </c>
      <c r="J244" s="6">
        <v>22</v>
      </c>
      <c r="K244" s="17">
        <v>34.72096519707048</v>
      </c>
      <c r="L244" s="17">
        <v>23.732346706461627</v>
      </c>
      <c r="M244" s="17">
        <v>44.055942360317296</v>
      </c>
      <c r="N244" s="17">
        <v>40.356498549485906</v>
      </c>
      <c r="O244" s="6">
        <f t="shared" si="39"/>
        <v>142.8657528133353</v>
      </c>
      <c r="P244" s="6">
        <v>1</v>
      </c>
      <c r="Q244" s="6">
        <v>5</v>
      </c>
      <c r="R244" s="5">
        <f t="shared" si="40"/>
        <v>12.775210655069312</v>
      </c>
      <c r="S244" s="6">
        <f t="shared" si="41"/>
        <v>88.29392044939748</v>
      </c>
      <c r="T244" s="5">
        <f t="shared" si="42"/>
        <v>51.3726556129383</v>
      </c>
      <c r="U244" s="5">
        <f t="shared" si="43"/>
        <v>0.9966476397571804</v>
      </c>
      <c r="V244" s="17">
        <f t="shared" si="44"/>
        <v>1.572934909715977</v>
      </c>
      <c r="W244" s="17">
        <f t="shared" si="45"/>
        <v>1.0751266968588216</v>
      </c>
      <c r="X244" s="17">
        <f t="shared" si="46"/>
        <v>1.9958295895767553</v>
      </c>
      <c r="Y244" s="17">
        <f t="shared" si="47"/>
        <v>1.8282367740095093</v>
      </c>
      <c r="Z244" s="22">
        <f t="shared" si="48"/>
        <v>6.472127970161062</v>
      </c>
      <c r="AA244" s="24">
        <v>0.6172940104441239</v>
      </c>
      <c r="AB244" s="25">
        <v>0.0400521388790141</v>
      </c>
      <c r="AC244" s="36">
        <v>-0.5422413793103448</v>
      </c>
      <c r="AD244" s="24">
        <v>-0.5550181378476421</v>
      </c>
      <c r="AE244" s="33">
        <v>-0.5269125342636432</v>
      </c>
      <c r="AF244" s="37">
        <v>1745.6745475824255</v>
      </c>
      <c r="AG244" s="39">
        <f t="shared" si="49"/>
        <v>0.07908283716510037</v>
      </c>
    </row>
    <row r="245" spans="1:33" s="10" customFormat="1" ht="12">
      <c r="A245" s="1">
        <v>38016</v>
      </c>
      <c r="B245" s="2" t="s">
        <v>433</v>
      </c>
      <c r="C245" s="6">
        <v>11379</v>
      </c>
      <c r="D245" s="2">
        <v>33</v>
      </c>
      <c r="E245" s="6">
        <v>954</v>
      </c>
      <c r="F245" s="5">
        <v>158</v>
      </c>
      <c r="G245" s="5">
        <v>738</v>
      </c>
      <c r="H245" s="5">
        <v>18880</v>
      </c>
      <c r="I245" s="5">
        <f t="shared" si="38"/>
        <v>2.9000790930661746</v>
      </c>
      <c r="J245" s="6">
        <v>11</v>
      </c>
      <c r="K245" s="17">
        <v>9.137096104492231</v>
      </c>
      <c r="L245" s="17">
        <v>43.509302295179644</v>
      </c>
      <c r="M245" s="17">
        <v>9.44055907721085</v>
      </c>
      <c r="N245" s="17">
        <v>3.66877259540781</v>
      </c>
      <c r="O245" s="6">
        <f t="shared" si="39"/>
        <v>65.75573007229053</v>
      </c>
      <c r="P245" s="6">
        <v>1</v>
      </c>
      <c r="Q245" s="6">
        <v>5</v>
      </c>
      <c r="R245" s="5">
        <f t="shared" si="40"/>
        <v>13.88522717286229</v>
      </c>
      <c r="S245" s="6">
        <f t="shared" si="41"/>
        <v>83.83865014500395</v>
      </c>
      <c r="T245" s="5">
        <f t="shared" si="42"/>
        <v>64.85631426311626</v>
      </c>
      <c r="U245" s="5">
        <f t="shared" si="43"/>
        <v>0.9666930310220582</v>
      </c>
      <c r="V245" s="17">
        <f t="shared" si="44"/>
        <v>0.8029788298174032</v>
      </c>
      <c r="W245" s="17">
        <f t="shared" si="45"/>
        <v>3.8236490284892914</v>
      </c>
      <c r="X245" s="17">
        <f t="shared" si="46"/>
        <v>0.8296475153537964</v>
      </c>
      <c r="Y245" s="17">
        <f t="shared" si="47"/>
        <v>0.3224160818532217</v>
      </c>
      <c r="Z245" s="22">
        <f t="shared" si="48"/>
        <v>5.778691455513712</v>
      </c>
      <c r="AA245" s="24">
        <v>0.6412772351504464</v>
      </c>
      <c r="AB245" s="25">
        <v>0.047098191988812314</v>
      </c>
      <c r="AC245" s="36">
        <v>-0.41932270916334663</v>
      </c>
      <c r="AD245" s="24">
        <v>-0.4968107725017718</v>
      </c>
      <c r="AE245" s="33">
        <v>-0.46665025842973173</v>
      </c>
      <c r="AF245" s="37">
        <v>798.7493965889763</v>
      </c>
      <c r="AG245" s="39">
        <f t="shared" si="49"/>
        <v>0.07019504320142159</v>
      </c>
    </row>
    <row r="246" spans="1:33" s="10" customFormat="1" ht="12">
      <c r="A246" s="1">
        <v>38025</v>
      </c>
      <c r="B246" s="2" t="s">
        <v>434</v>
      </c>
      <c r="C246" s="6">
        <v>11674</v>
      </c>
      <c r="D246" s="2">
        <v>33</v>
      </c>
      <c r="E246" s="6">
        <v>907</v>
      </c>
      <c r="F246" s="5">
        <v>154</v>
      </c>
      <c r="G246" s="5">
        <v>454</v>
      </c>
      <c r="H246" s="5">
        <v>17742</v>
      </c>
      <c r="I246" s="5">
        <f t="shared" si="38"/>
        <v>2.826794586260065</v>
      </c>
      <c r="J246" s="6">
        <v>13</v>
      </c>
      <c r="K246" s="17">
        <v>0</v>
      </c>
      <c r="L246" s="17">
        <v>7.910782235487209</v>
      </c>
      <c r="M246" s="17">
        <v>4.720279538605425</v>
      </c>
      <c r="N246" s="17">
        <v>1.834386297703905</v>
      </c>
      <c r="O246" s="6">
        <f t="shared" si="39"/>
        <v>14.465448071796537</v>
      </c>
      <c r="P246" s="6">
        <v>1</v>
      </c>
      <c r="Q246" s="6">
        <v>5</v>
      </c>
      <c r="R246" s="5">
        <f t="shared" si="40"/>
        <v>13.191708069213636</v>
      </c>
      <c r="S246" s="6">
        <f t="shared" si="41"/>
        <v>77.69402090114785</v>
      </c>
      <c r="T246" s="5">
        <f t="shared" si="42"/>
        <v>38.889840671577865</v>
      </c>
      <c r="U246" s="5">
        <f t="shared" si="43"/>
        <v>1.1135857461024499</v>
      </c>
      <c r="V246" s="17">
        <f t="shared" si="44"/>
        <v>0</v>
      </c>
      <c r="W246" s="17">
        <f t="shared" si="45"/>
        <v>0.6776411029199254</v>
      </c>
      <c r="X246" s="17">
        <f t="shared" si="46"/>
        <v>0.40434123167769614</v>
      </c>
      <c r="Y246" s="17">
        <f t="shared" si="47"/>
        <v>0.15713434107451643</v>
      </c>
      <c r="Z246" s="22">
        <f t="shared" si="48"/>
        <v>1.2391166756721377</v>
      </c>
      <c r="AA246" s="24">
        <v>0.7166284216717019</v>
      </c>
      <c r="AB246" s="25">
        <v>0.03297938489501124</v>
      </c>
      <c r="AC246" s="36">
        <v>-0.07759699624530664</v>
      </c>
      <c r="AD246" s="24">
        <v>-0.21764705882352942</v>
      </c>
      <c r="AE246" s="33">
        <v>-0.25474254742547425</v>
      </c>
      <c r="AF246" s="37">
        <v>532.3826464240352</v>
      </c>
      <c r="AG246" s="39">
        <f t="shared" si="49"/>
        <v>0.045604132810008156</v>
      </c>
    </row>
    <row r="247" spans="1:33" s="10" customFormat="1" ht="12">
      <c r="A247" s="1">
        <v>41002</v>
      </c>
      <c r="B247" s="2" t="s">
        <v>250</v>
      </c>
      <c r="C247" s="6">
        <v>84329</v>
      </c>
      <c r="D247" s="2">
        <v>210</v>
      </c>
      <c r="E247" s="6">
        <v>5178</v>
      </c>
      <c r="F247" s="5">
        <v>900</v>
      </c>
      <c r="G247" s="5">
        <v>3178</v>
      </c>
      <c r="H247" s="5">
        <v>19212</v>
      </c>
      <c r="I247" s="5">
        <f t="shared" si="38"/>
        <v>2.4902465344069062</v>
      </c>
      <c r="J247" s="6">
        <v>64</v>
      </c>
      <c r="K247" s="17">
        <v>91.37096104492231</v>
      </c>
      <c r="L247" s="17">
        <v>166.12642694523137</v>
      </c>
      <c r="M247" s="17">
        <v>136.8881066195573</v>
      </c>
      <c r="N247" s="17">
        <v>398.0618266017474</v>
      </c>
      <c r="O247" s="6">
        <f t="shared" si="39"/>
        <v>792.4473212114584</v>
      </c>
      <c r="P247" s="6">
        <v>1</v>
      </c>
      <c r="Q247" s="6">
        <v>6</v>
      </c>
      <c r="R247" s="5">
        <f t="shared" si="40"/>
        <v>10.67248514745817</v>
      </c>
      <c r="S247" s="6">
        <f t="shared" si="41"/>
        <v>61.402364548376006</v>
      </c>
      <c r="T247" s="5">
        <f t="shared" si="42"/>
        <v>37.68573088735785</v>
      </c>
      <c r="U247" s="5">
        <f t="shared" si="43"/>
        <v>0.7589322771525809</v>
      </c>
      <c r="V247" s="17">
        <f t="shared" si="44"/>
        <v>1.0835058051787916</v>
      </c>
      <c r="W247" s="17">
        <f t="shared" si="45"/>
        <v>1.969979804636974</v>
      </c>
      <c r="X247" s="17">
        <f t="shared" si="46"/>
        <v>1.6232625386232176</v>
      </c>
      <c r="Y247" s="17">
        <f t="shared" si="47"/>
        <v>4.720343257974687</v>
      </c>
      <c r="Z247" s="22">
        <f t="shared" si="48"/>
        <v>9.39709140641367</v>
      </c>
      <c r="AA247" s="24">
        <v>0.6881432258039318</v>
      </c>
      <c r="AB247" s="25">
        <v>0.05652691880366582</v>
      </c>
      <c r="AC247" s="36">
        <v>-0.08660644147682639</v>
      </c>
      <c r="AD247" s="24">
        <v>-0.2540103931314957</v>
      </c>
      <c r="AE247" s="33">
        <v>-0.22337333743631826</v>
      </c>
      <c r="AF247" s="37">
        <v>15876.758047186975</v>
      </c>
      <c r="AG247" s="39">
        <f t="shared" si="49"/>
        <v>0.18827162716487775</v>
      </c>
    </row>
    <row r="248" spans="1:33" s="10" customFormat="1" ht="12">
      <c r="A248" s="1">
        <v>41011</v>
      </c>
      <c r="B248" s="2" t="s">
        <v>251</v>
      </c>
      <c r="C248" s="6">
        <v>19688</v>
      </c>
      <c r="D248" s="2">
        <v>46</v>
      </c>
      <c r="E248" s="6">
        <v>1037</v>
      </c>
      <c r="F248" s="5">
        <v>182</v>
      </c>
      <c r="G248" s="5">
        <v>1028</v>
      </c>
      <c r="H248" s="5">
        <v>18888</v>
      </c>
      <c r="I248" s="5">
        <f t="shared" si="38"/>
        <v>2.336448598130841</v>
      </c>
      <c r="J248" s="6">
        <v>7</v>
      </c>
      <c r="K248" s="17">
        <v>7.309676883593785</v>
      </c>
      <c r="L248" s="17">
        <v>0</v>
      </c>
      <c r="M248" s="17">
        <v>0</v>
      </c>
      <c r="N248" s="17">
        <v>11.00631778622343</v>
      </c>
      <c r="O248" s="6">
        <f t="shared" si="39"/>
        <v>18.315994669817215</v>
      </c>
      <c r="P248" s="6">
        <v>1</v>
      </c>
      <c r="Q248" s="6">
        <v>6</v>
      </c>
      <c r="R248" s="5">
        <f t="shared" si="40"/>
        <v>9.244209670865501</v>
      </c>
      <c r="S248" s="6">
        <f t="shared" si="41"/>
        <v>52.67167817960179</v>
      </c>
      <c r="T248" s="5">
        <f t="shared" si="42"/>
        <v>52.21454693214141</v>
      </c>
      <c r="U248" s="5">
        <f t="shared" si="43"/>
        <v>0.3555465258025193</v>
      </c>
      <c r="V248" s="17">
        <f t="shared" si="44"/>
        <v>0.3712757458143938</v>
      </c>
      <c r="W248" s="17">
        <f t="shared" si="45"/>
        <v>0</v>
      </c>
      <c r="X248" s="17">
        <f t="shared" si="46"/>
        <v>0</v>
      </c>
      <c r="Y248" s="17">
        <f t="shared" si="47"/>
        <v>0.5590368643957452</v>
      </c>
      <c r="Z248" s="22">
        <f t="shared" si="48"/>
        <v>0.9303126102101389</v>
      </c>
      <c r="AA248" s="24">
        <v>0.7059486978742358</v>
      </c>
      <c r="AB248" s="25">
        <v>0.047786261619914804</v>
      </c>
      <c r="AC248" s="36">
        <v>-0.06197654941373534</v>
      </c>
      <c r="AD248" s="24">
        <v>-0.1582215598609041</v>
      </c>
      <c r="AE248" s="33">
        <v>-0.16873020443420675</v>
      </c>
      <c r="AF248" s="37">
        <v>4115.845630651534</v>
      </c>
      <c r="AG248" s="39">
        <f t="shared" si="49"/>
        <v>0.2090535163882331</v>
      </c>
    </row>
    <row r="249" spans="1:33" s="10" customFormat="1" ht="12">
      <c r="A249" s="1">
        <v>41018</v>
      </c>
      <c r="B249" s="2" t="s">
        <v>435</v>
      </c>
      <c r="C249" s="6">
        <v>33136</v>
      </c>
      <c r="D249" s="2">
        <v>87</v>
      </c>
      <c r="E249" s="6">
        <v>2020</v>
      </c>
      <c r="F249" s="5">
        <v>369</v>
      </c>
      <c r="G249" s="5">
        <v>1159</v>
      </c>
      <c r="H249" s="5">
        <v>18500</v>
      </c>
      <c r="I249" s="5">
        <f t="shared" si="38"/>
        <v>2.6255432158377596</v>
      </c>
      <c r="J249" s="6">
        <v>4</v>
      </c>
      <c r="K249" s="17">
        <v>51.167738185156495</v>
      </c>
      <c r="L249" s="17">
        <v>15.821564470974417</v>
      </c>
      <c r="M249" s="17">
        <v>69.23076656621289</v>
      </c>
      <c r="N249" s="17">
        <v>49.52843003800543</v>
      </c>
      <c r="O249" s="6">
        <f t="shared" si="39"/>
        <v>185.74849926034923</v>
      </c>
      <c r="P249" s="6">
        <v>1</v>
      </c>
      <c r="Q249" s="6">
        <v>6</v>
      </c>
      <c r="R249" s="5">
        <f t="shared" si="40"/>
        <v>11.135924674070498</v>
      </c>
      <c r="S249" s="6">
        <f t="shared" si="41"/>
        <v>60.960888459681314</v>
      </c>
      <c r="T249" s="5">
        <f t="shared" si="42"/>
        <v>34.977064220183486</v>
      </c>
      <c r="U249" s="5">
        <f t="shared" si="43"/>
        <v>0.12071463061323032</v>
      </c>
      <c r="V249" s="17">
        <f t="shared" si="44"/>
        <v>1.5441736535839117</v>
      </c>
      <c r="W249" s="17">
        <f t="shared" si="45"/>
        <v>0.4774735777092714</v>
      </c>
      <c r="X249" s="17">
        <f t="shared" si="46"/>
        <v>2.0892916032777915</v>
      </c>
      <c r="Y249" s="17">
        <f t="shared" si="47"/>
        <v>1.4947015342227616</v>
      </c>
      <c r="Z249" s="22">
        <f t="shared" si="48"/>
        <v>5.605640368793736</v>
      </c>
      <c r="AA249" s="24">
        <v>0.6894888692635859</v>
      </c>
      <c r="AB249" s="25">
        <v>0.04573094002938861</v>
      </c>
      <c r="AC249" s="36">
        <v>-0.15655396016674386</v>
      </c>
      <c r="AD249" s="24">
        <v>-0.23366834170854273</v>
      </c>
      <c r="AE249" s="33">
        <v>-0.2571596047563222</v>
      </c>
      <c r="AF249" s="37">
        <v>3150.39402717744</v>
      </c>
      <c r="AG249" s="39">
        <f t="shared" si="49"/>
        <v>0.09507466281921294</v>
      </c>
    </row>
    <row r="250" spans="1:33" s="10" customFormat="1" ht="12">
      <c r="A250" s="1">
        <v>41024</v>
      </c>
      <c r="B250" s="2" t="s">
        <v>252</v>
      </c>
      <c r="C250" s="6">
        <v>18117</v>
      </c>
      <c r="D250" s="2">
        <v>11</v>
      </c>
      <c r="E250" s="6">
        <v>1178</v>
      </c>
      <c r="F250" s="5">
        <v>160</v>
      </c>
      <c r="G250" s="5">
        <v>798</v>
      </c>
      <c r="H250" s="5">
        <v>20946</v>
      </c>
      <c r="I250" s="5">
        <f t="shared" si="38"/>
        <v>0.6071645415907712</v>
      </c>
      <c r="J250" s="6">
        <v>1</v>
      </c>
      <c r="K250" s="17">
        <v>1.8274192208984463</v>
      </c>
      <c r="L250" s="17">
        <v>0</v>
      </c>
      <c r="M250" s="17">
        <v>0</v>
      </c>
      <c r="N250" s="17">
        <v>12.840704083927335</v>
      </c>
      <c r="O250" s="6">
        <f t="shared" si="39"/>
        <v>14.668123304825782</v>
      </c>
      <c r="P250" s="6">
        <v>1</v>
      </c>
      <c r="Q250" s="6">
        <v>6</v>
      </c>
      <c r="R250" s="5">
        <f t="shared" si="40"/>
        <v>8.831484241320306</v>
      </c>
      <c r="S250" s="6">
        <f t="shared" si="41"/>
        <v>65.02180272672075</v>
      </c>
      <c r="T250" s="5">
        <f t="shared" si="42"/>
        <v>44.047027653585026</v>
      </c>
      <c r="U250" s="5">
        <f t="shared" si="43"/>
        <v>0.055196776508251916</v>
      </c>
      <c r="V250" s="17">
        <f t="shared" si="44"/>
        <v>0.10086765032281539</v>
      </c>
      <c r="W250" s="17">
        <f t="shared" si="45"/>
        <v>0</v>
      </c>
      <c r="X250" s="17">
        <f t="shared" si="46"/>
        <v>0</v>
      </c>
      <c r="Y250" s="17">
        <f t="shared" si="47"/>
        <v>0.7087654735291349</v>
      </c>
      <c r="Z250" s="22">
        <f t="shared" si="48"/>
        <v>0.8096331238519502</v>
      </c>
      <c r="AA250" s="24">
        <v>0.7310826039988843</v>
      </c>
      <c r="AB250" s="25">
        <v>0.03313763290103984</v>
      </c>
      <c r="AC250" s="36">
        <v>-0.13428827215756492</v>
      </c>
      <c r="AD250" s="24">
        <v>-0.32475</v>
      </c>
      <c r="AE250" s="33">
        <v>-0.2992866899377751</v>
      </c>
      <c r="AF250" s="37">
        <v>853.695620558201</v>
      </c>
      <c r="AG250" s="39">
        <f t="shared" si="49"/>
        <v>0.04712124637402445</v>
      </c>
    </row>
    <row r="251" spans="1:33" s="10" customFormat="1" ht="12">
      <c r="A251" s="1">
        <v>41027</v>
      </c>
      <c r="B251" s="2" t="s">
        <v>253</v>
      </c>
      <c r="C251" s="6">
        <v>17550</v>
      </c>
      <c r="D251" s="2">
        <v>25</v>
      </c>
      <c r="E251" s="6">
        <v>1001</v>
      </c>
      <c r="F251" s="5">
        <v>174</v>
      </c>
      <c r="G251" s="5">
        <v>690</v>
      </c>
      <c r="H251" s="5">
        <v>20092</v>
      </c>
      <c r="I251" s="5">
        <f t="shared" si="38"/>
        <v>1.4245014245014245</v>
      </c>
      <c r="J251" s="6">
        <v>8</v>
      </c>
      <c r="K251" s="17">
        <v>1.8274192208984463</v>
      </c>
      <c r="L251" s="17">
        <v>0</v>
      </c>
      <c r="M251" s="17">
        <v>1.5734265128684748</v>
      </c>
      <c r="N251" s="17">
        <v>1.834386297703905</v>
      </c>
      <c r="O251" s="6">
        <f t="shared" si="39"/>
        <v>5.235232031470826</v>
      </c>
      <c r="P251" s="6">
        <v>1</v>
      </c>
      <c r="Q251" s="6">
        <v>6</v>
      </c>
      <c r="R251" s="5">
        <f t="shared" si="40"/>
        <v>9.914529914529915</v>
      </c>
      <c r="S251" s="6">
        <f t="shared" si="41"/>
        <v>57.03703703703704</v>
      </c>
      <c r="T251" s="5">
        <f t="shared" si="42"/>
        <v>39.31623931623932</v>
      </c>
      <c r="U251" s="5">
        <f t="shared" si="43"/>
        <v>0.45584045584045585</v>
      </c>
      <c r="V251" s="17">
        <f t="shared" si="44"/>
        <v>0.10412645133324482</v>
      </c>
      <c r="W251" s="17">
        <f t="shared" si="45"/>
        <v>0</v>
      </c>
      <c r="X251" s="17">
        <f t="shared" si="46"/>
        <v>0.08965393235717806</v>
      </c>
      <c r="Y251" s="17">
        <f t="shared" si="47"/>
        <v>0.10452343576660426</v>
      </c>
      <c r="Z251" s="22">
        <f t="shared" si="48"/>
        <v>0.2983038194570271</v>
      </c>
      <c r="AA251" s="24">
        <v>0.7327409230200875</v>
      </c>
      <c r="AB251" s="25">
        <v>0.03551776642093679</v>
      </c>
      <c r="AC251" s="36">
        <v>-0.10741444866920152</v>
      </c>
      <c r="AD251" s="24">
        <v>-0.2478819349549057</v>
      </c>
      <c r="AE251" s="33">
        <v>-0.2649330181245075</v>
      </c>
      <c r="AF251" s="37">
        <v>656.6260220661549</v>
      </c>
      <c r="AG251" s="39">
        <f t="shared" si="49"/>
        <v>0.03741458815191766</v>
      </c>
    </row>
    <row r="252" spans="1:33" s="10" customFormat="1" ht="12">
      <c r="A252" s="1">
        <v>41034</v>
      </c>
      <c r="B252" s="2" t="s">
        <v>347</v>
      </c>
      <c r="C252" s="6">
        <v>18399</v>
      </c>
      <c r="D252" s="2">
        <v>6</v>
      </c>
      <c r="E252" s="6">
        <v>1007</v>
      </c>
      <c r="F252" s="5">
        <v>203</v>
      </c>
      <c r="G252" s="5">
        <v>775</v>
      </c>
      <c r="H252" s="5">
        <v>19955</v>
      </c>
      <c r="I252" s="5">
        <f t="shared" si="38"/>
        <v>0.3261046796021523</v>
      </c>
      <c r="J252" s="6">
        <v>9</v>
      </c>
      <c r="K252" s="17">
        <v>3.6548384417968927</v>
      </c>
      <c r="L252" s="17">
        <v>11.866173353230813</v>
      </c>
      <c r="M252" s="17">
        <v>0</v>
      </c>
      <c r="N252" s="17">
        <v>20.178249274742953</v>
      </c>
      <c r="O252" s="6">
        <f t="shared" si="39"/>
        <v>35.69926106977066</v>
      </c>
      <c r="P252" s="6">
        <v>1</v>
      </c>
      <c r="Q252" s="6">
        <v>6</v>
      </c>
      <c r="R252" s="5">
        <f t="shared" si="40"/>
        <v>11.033208326539485</v>
      </c>
      <c r="S252" s="6">
        <f t="shared" si="41"/>
        <v>54.73123539322789</v>
      </c>
      <c r="T252" s="5">
        <f t="shared" si="42"/>
        <v>42.12185444861134</v>
      </c>
      <c r="U252" s="5">
        <f t="shared" si="43"/>
        <v>0.4891570194032284</v>
      </c>
      <c r="V252" s="17">
        <f t="shared" si="44"/>
        <v>0.19864331984330086</v>
      </c>
      <c r="W252" s="17">
        <f t="shared" si="45"/>
        <v>0.6449357765764886</v>
      </c>
      <c r="X252" s="17">
        <f t="shared" si="46"/>
        <v>0</v>
      </c>
      <c r="Y252" s="17">
        <f t="shared" si="47"/>
        <v>1.0967035857787355</v>
      </c>
      <c r="Z252" s="22">
        <f t="shared" si="48"/>
        <v>1.9402826821985246</v>
      </c>
      <c r="AA252" s="24">
        <v>0.7104366781932249</v>
      </c>
      <c r="AB252" s="25">
        <v>0.03651577987587871</v>
      </c>
      <c r="AC252" s="36">
        <v>-0.21910112359550563</v>
      </c>
      <c r="AD252" s="24">
        <v>-0.25361570247933884</v>
      </c>
      <c r="AE252" s="33">
        <v>-0.2512180267965895</v>
      </c>
      <c r="AF252" s="37">
        <v>892.3760877832069</v>
      </c>
      <c r="AG252" s="39">
        <f t="shared" si="49"/>
        <v>0.04850133636519414</v>
      </c>
    </row>
    <row r="253" spans="1:33" s="10" customFormat="1" ht="12">
      <c r="A253" s="1">
        <v>41048</v>
      </c>
      <c r="B253" s="2" t="s">
        <v>254</v>
      </c>
      <c r="C253" s="6">
        <v>38051</v>
      </c>
      <c r="D253" s="2">
        <v>37</v>
      </c>
      <c r="E253" s="6">
        <v>2133</v>
      </c>
      <c r="F253" s="5">
        <v>372</v>
      </c>
      <c r="G253" s="5">
        <v>1516</v>
      </c>
      <c r="H253" s="5">
        <v>18963</v>
      </c>
      <c r="I253" s="5">
        <f t="shared" si="38"/>
        <v>0.9723791753173372</v>
      </c>
      <c r="J253" s="6">
        <v>18</v>
      </c>
      <c r="K253" s="17">
        <v>29.23870753437514</v>
      </c>
      <c r="L253" s="17">
        <v>39.55391117743604</v>
      </c>
      <c r="M253" s="17">
        <v>7.8671325643423735</v>
      </c>
      <c r="N253" s="17">
        <v>5.503158893111715</v>
      </c>
      <c r="O253" s="6">
        <f t="shared" si="39"/>
        <v>82.16291016926527</v>
      </c>
      <c r="P253" s="6">
        <v>1</v>
      </c>
      <c r="Q253" s="6">
        <v>6</v>
      </c>
      <c r="R253" s="5">
        <f t="shared" si="40"/>
        <v>9.776352789677011</v>
      </c>
      <c r="S253" s="6">
        <f t="shared" si="41"/>
        <v>56.0563454311319</v>
      </c>
      <c r="T253" s="5">
        <f t="shared" si="42"/>
        <v>39.841265669759004</v>
      </c>
      <c r="U253" s="5">
        <f t="shared" si="43"/>
        <v>0.47304932853275866</v>
      </c>
      <c r="V253" s="17">
        <f t="shared" si="44"/>
        <v>0.7684083870167707</v>
      </c>
      <c r="W253" s="17">
        <f t="shared" si="45"/>
        <v>1.039497284629472</v>
      </c>
      <c r="X253" s="17">
        <f t="shared" si="46"/>
        <v>0.20675232094668664</v>
      </c>
      <c r="Y253" s="17">
        <f t="shared" si="47"/>
        <v>0.14462586773308755</v>
      </c>
      <c r="Z253" s="22">
        <f t="shared" si="48"/>
        <v>2.159283860326017</v>
      </c>
      <c r="AA253" s="24">
        <v>0.7014320953329323</v>
      </c>
      <c r="AB253" s="25">
        <v>0.04324496288441145</v>
      </c>
      <c r="AC253" s="36">
        <v>-0.12908496732026145</v>
      </c>
      <c r="AD253" s="24">
        <v>-0.2197082096933729</v>
      </c>
      <c r="AE253" s="33">
        <v>-0.2365243004418262</v>
      </c>
      <c r="AF253" s="37">
        <v>5686.705605122698</v>
      </c>
      <c r="AG253" s="39">
        <f t="shared" si="49"/>
        <v>0.14944957044815374</v>
      </c>
    </row>
    <row r="254" spans="1:33" s="10" customFormat="1" ht="12">
      <c r="A254" s="1">
        <v>41063</v>
      </c>
      <c r="B254" s="2" t="s">
        <v>255</v>
      </c>
      <c r="C254" s="6">
        <v>10152</v>
      </c>
      <c r="D254" s="2">
        <v>12</v>
      </c>
      <c r="E254" s="6">
        <v>645</v>
      </c>
      <c r="F254" s="5">
        <v>97</v>
      </c>
      <c r="G254" s="5">
        <v>442</v>
      </c>
      <c r="H254" s="5">
        <v>19750</v>
      </c>
      <c r="I254" s="5">
        <f t="shared" si="38"/>
        <v>1.1820330969267139</v>
      </c>
      <c r="J254" s="6">
        <v>4</v>
      </c>
      <c r="K254" s="17">
        <v>0</v>
      </c>
      <c r="L254" s="17">
        <v>0</v>
      </c>
      <c r="M254" s="17">
        <v>4.720279538605425</v>
      </c>
      <c r="N254" s="17">
        <v>5.503158893111715</v>
      </c>
      <c r="O254" s="6">
        <f t="shared" si="39"/>
        <v>10.22343843171714</v>
      </c>
      <c r="P254" s="6">
        <v>1</v>
      </c>
      <c r="Q254" s="6">
        <v>6</v>
      </c>
      <c r="R254" s="5">
        <f t="shared" si="40"/>
        <v>9.554767533490939</v>
      </c>
      <c r="S254" s="6">
        <f t="shared" si="41"/>
        <v>63.53427895981087</v>
      </c>
      <c r="T254" s="5">
        <f t="shared" si="42"/>
        <v>43.53821907013396</v>
      </c>
      <c r="U254" s="5">
        <f t="shared" si="43"/>
        <v>0.39401103230890466</v>
      </c>
      <c r="V254" s="17">
        <f t="shared" si="44"/>
        <v>0</v>
      </c>
      <c r="W254" s="17">
        <f t="shared" si="45"/>
        <v>0</v>
      </c>
      <c r="X254" s="17">
        <f t="shared" si="46"/>
        <v>0.4649605534481309</v>
      </c>
      <c r="Y254" s="17">
        <f t="shared" si="47"/>
        <v>0.542076329108719</v>
      </c>
      <c r="Z254" s="22">
        <f t="shared" si="48"/>
        <v>1.0070368825568499</v>
      </c>
      <c r="AA254" s="24">
        <v>0.7425608934803185</v>
      </c>
      <c r="AB254" s="25">
        <v>0.033151169332154624</v>
      </c>
      <c r="AC254" s="36">
        <v>-0.04752851711026616</v>
      </c>
      <c r="AD254" s="24">
        <v>-0.2074898785425101</v>
      </c>
      <c r="AE254" s="33">
        <v>-0.24259362772498602</v>
      </c>
      <c r="AF254" s="37">
        <v>458.69072020052636</v>
      </c>
      <c r="AG254" s="39">
        <f t="shared" si="49"/>
        <v>0.045182301044181084</v>
      </c>
    </row>
    <row r="255" spans="1:33" s="10" customFormat="1" ht="12">
      <c r="A255" s="1">
        <v>41081</v>
      </c>
      <c r="B255" s="2" t="s">
        <v>256</v>
      </c>
      <c r="C255" s="6">
        <v>25899</v>
      </c>
      <c r="D255" s="2">
        <v>33</v>
      </c>
      <c r="E255" s="6">
        <v>1722</v>
      </c>
      <c r="F255" s="5">
        <v>315</v>
      </c>
      <c r="G255" s="5">
        <v>970</v>
      </c>
      <c r="H255" s="5">
        <v>20839</v>
      </c>
      <c r="I255" s="5">
        <f t="shared" si="38"/>
        <v>1.2741804702884283</v>
      </c>
      <c r="J255" s="6">
        <v>2</v>
      </c>
      <c r="K255" s="17">
        <v>0</v>
      </c>
      <c r="L255" s="17">
        <v>0</v>
      </c>
      <c r="M255" s="17">
        <v>7.8671325643423735</v>
      </c>
      <c r="N255" s="17">
        <v>27.515794465558574</v>
      </c>
      <c r="O255" s="6">
        <f t="shared" si="39"/>
        <v>35.38292702990095</v>
      </c>
      <c r="P255" s="6">
        <v>1</v>
      </c>
      <c r="Q255" s="6">
        <v>6</v>
      </c>
      <c r="R255" s="5">
        <f t="shared" si="40"/>
        <v>12.162631761844086</v>
      </c>
      <c r="S255" s="6">
        <f t="shared" si="41"/>
        <v>66.48905363141435</v>
      </c>
      <c r="T255" s="5">
        <f t="shared" si="42"/>
        <v>37.453183520599254</v>
      </c>
      <c r="U255" s="5">
        <f t="shared" si="43"/>
        <v>0.07722305880535928</v>
      </c>
      <c r="V255" s="17">
        <f t="shared" si="44"/>
        <v>0</v>
      </c>
      <c r="W255" s="17">
        <f t="shared" si="45"/>
        <v>0</v>
      </c>
      <c r="X255" s="17">
        <f t="shared" si="46"/>
        <v>0.303762020322884</v>
      </c>
      <c r="Y255" s="17">
        <f t="shared" si="47"/>
        <v>1.0624269070450045</v>
      </c>
      <c r="Z255" s="22">
        <f t="shared" si="48"/>
        <v>1.3661889273678887</v>
      </c>
      <c r="AA255" s="24">
        <v>0.7257126540557626</v>
      </c>
      <c r="AB255" s="25">
        <v>0.032390992856619914</v>
      </c>
      <c r="AC255" s="36">
        <v>-0.15570307785153892</v>
      </c>
      <c r="AD255" s="24">
        <v>-0.28872610326960874</v>
      </c>
      <c r="AE255" s="33">
        <v>-0.29841406840004314</v>
      </c>
      <c r="AF255" s="37">
        <v>1685.0717959490005</v>
      </c>
      <c r="AG255" s="39">
        <f t="shared" si="49"/>
        <v>0.06506319919491102</v>
      </c>
    </row>
    <row r="256" spans="1:33" s="10" customFormat="1" ht="12">
      <c r="A256" s="1">
        <v>41082</v>
      </c>
      <c r="B256" s="2" t="s">
        <v>257</v>
      </c>
      <c r="C256" s="6">
        <v>19720</v>
      </c>
      <c r="D256" s="2">
        <v>6</v>
      </c>
      <c r="E256" s="6">
        <v>1339</v>
      </c>
      <c r="F256" s="5">
        <v>256</v>
      </c>
      <c r="G256" s="5">
        <v>931</v>
      </c>
      <c r="H256" s="5">
        <v>20982</v>
      </c>
      <c r="I256" s="5">
        <f t="shared" si="38"/>
        <v>0.3042596348884381</v>
      </c>
      <c r="J256" s="6">
        <v>0</v>
      </c>
      <c r="K256" s="17">
        <v>20.101611429882908</v>
      </c>
      <c r="L256" s="17">
        <v>7.910782235487209</v>
      </c>
      <c r="M256" s="17">
        <v>0</v>
      </c>
      <c r="N256" s="17">
        <v>0</v>
      </c>
      <c r="O256" s="6">
        <f t="shared" si="39"/>
        <v>28.012393665370116</v>
      </c>
      <c r="P256" s="6">
        <v>1</v>
      </c>
      <c r="Q256" s="6">
        <v>6</v>
      </c>
      <c r="R256" s="5">
        <f t="shared" si="40"/>
        <v>12.981744421906694</v>
      </c>
      <c r="S256" s="6">
        <f t="shared" si="41"/>
        <v>67.90060851926978</v>
      </c>
      <c r="T256" s="5">
        <f t="shared" si="42"/>
        <v>47.21095334685598</v>
      </c>
      <c r="U256" s="5">
        <f t="shared" si="43"/>
        <v>0</v>
      </c>
      <c r="V256" s="17">
        <f t="shared" si="44"/>
        <v>1.0193514923875715</v>
      </c>
      <c r="W256" s="17">
        <f t="shared" si="45"/>
        <v>0.4011552857752134</v>
      </c>
      <c r="X256" s="17">
        <f t="shared" si="46"/>
        <v>0</v>
      </c>
      <c r="Y256" s="17">
        <f t="shared" si="47"/>
        <v>0</v>
      </c>
      <c r="Z256" s="22">
        <f t="shared" si="48"/>
        <v>1.420506778162785</v>
      </c>
      <c r="AA256" s="24">
        <v>0.7208838656863422</v>
      </c>
      <c r="AB256" s="25">
        <v>0.03565181118467087</v>
      </c>
      <c r="AC256" s="36">
        <v>-0.22854973424449507</v>
      </c>
      <c r="AD256" s="24">
        <v>-0.32073774179037334</v>
      </c>
      <c r="AE256" s="33">
        <v>-0.31610228058051143</v>
      </c>
      <c r="AF256" s="37">
        <v>986.1192164978854</v>
      </c>
      <c r="AG256" s="39">
        <f t="shared" si="49"/>
        <v>0.05000604546135322</v>
      </c>
    </row>
    <row r="257" spans="1:33" s="10" customFormat="1" ht="12">
      <c r="A257" s="1">
        <v>42003</v>
      </c>
      <c r="B257" s="2" t="s">
        <v>258</v>
      </c>
      <c r="C257" s="6">
        <v>14758</v>
      </c>
      <c r="D257" s="2">
        <v>9</v>
      </c>
      <c r="E257" s="6">
        <v>776</v>
      </c>
      <c r="F257" s="5">
        <v>160</v>
      </c>
      <c r="G257" s="5">
        <v>680</v>
      </c>
      <c r="H257" s="5">
        <v>19324</v>
      </c>
      <c r="I257" s="5">
        <f t="shared" si="38"/>
        <v>0.6098387315354383</v>
      </c>
      <c r="J257" s="6">
        <v>9</v>
      </c>
      <c r="K257" s="17">
        <v>14.61935376718757</v>
      </c>
      <c r="L257" s="17">
        <v>19.77695558871802</v>
      </c>
      <c r="M257" s="17">
        <v>7.8671325643423735</v>
      </c>
      <c r="N257" s="17">
        <v>1.834386297703905</v>
      </c>
      <c r="O257" s="6">
        <f t="shared" si="39"/>
        <v>44.09782821795188</v>
      </c>
      <c r="P257" s="6">
        <v>1</v>
      </c>
      <c r="Q257" s="6">
        <v>6</v>
      </c>
      <c r="R257" s="5">
        <f t="shared" si="40"/>
        <v>10.841577449518905</v>
      </c>
      <c r="S257" s="6">
        <f t="shared" si="41"/>
        <v>52.58165063016669</v>
      </c>
      <c r="T257" s="5">
        <f t="shared" si="42"/>
        <v>46.07670416045535</v>
      </c>
      <c r="U257" s="5">
        <f t="shared" si="43"/>
        <v>0.6098387315354383</v>
      </c>
      <c r="V257" s="17">
        <f t="shared" si="44"/>
        <v>0.9906053508055002</v>
      </c>
      <c r="W257" s="17">
        <f t="shared" si="45"/>
        <v>1.3400837233173886</v>
      </c>
      <c r="X257" s="17">
        <f t="shared" si="46"/>
        <v>0.5330757937621882</v>
      </c>
      <c r="Y257" s="17">
        <f t="shared" si="47"/>
        <v>0.12429775699308206</v>
      </c>
      <c r="Z257" s="22">
        <f t="shared" si="48"/>
        <v>2.9880626248781597</v>
      </c>
      <c r="AA257" s="24">
        <v>0.7136943117663316</v>
      </c>
      <c r="AB257" s="25">
        <v>0.03589621560643718</v>
      </c>
      <c r="AC257" s="36">
        <v>-0.252</v>
      </c>
      <c r="AD257" s="24">
        <v>-0.2532548047117173</v>
      </c>
      <c r="AE257" s="33">
        <v>-0.2791422287390029</v>
      </c>
      <c r="AF257" s="37">
        <v>683.9640062156697</v>
      </c>
      <c r="AG257" s="39">
        <f t="shared" si="49"/>
        <v>0.046345304662940075</v>
      </c>
    </row>
    <row r="258" spans="1:33" s="10" customFormat="1" ht="12">
      <c r="A258" s="1">
        <v>42004</v>
      </c>
      <c r="B258" s="2" t="s">
        <v>259</v>
      </c>
      <c r="C258" s="6">
        <v>14469</v>
      </c>
      <c r="D258" s="2">
        <v>12</v>
      </c>
      <c r="E258" s="6">
        <v>771</v>
      </c>
      <c r="F258" s="5">
        <v>145</v>
      </c>
      <c r="G258" s="5">
        <v>649</v>
      </c>
      <c r="H258" s="5">
        <v>20356</v>
      </c>
      <c r="I258" s="5">
        <f aca="true" t="shared" si="50" ref="I258:I321">D258/C258*1000</f>
        <v>0.8293593199253577</v>
      </c>
      <c r="J258" s="6">
        <v>4</v>
      </c>
      <c r="K258" s="17">
        <v>0</v>
      </c>
      <c r="L258" s="17">
        <v>0</v>
      </c>
      <c r="M258" s="17">
        <v>0</v>
      </c>
      <c r="N258" s="17">
        <v>0</v>
      </c>
      <c r="O258" s="6">
        <f aca="true" t="shared" si="51" ref="O258:O321">SUM(K258:N258)</f>
        <v>0</v>
      </c>
      <c r="P258" s="6">
        <v>1</v>
      </c>
      <c r="Q258" s="6">
        <v>6</v>
      </c>
      <c r="R258" s="5">
        <f aca="true" t="shared" si="52" ref="R258:R321">F258/$C258*1000</f>
        <v>10.021425115764739</v>
      </c>
      <c r="S258" s="6">
        <f aca="true" t="shared" si="53" ref="S258:S321">E258/$C258*1000</f>
        <v>53.28633630520422</v>
      </c>
      <c r="T258" s="5">
        <f aca="true" t="shared" si="54" ref="T258:T321">G258/$C258*1000</f>
        <v>44.85451655262976</v>
      </c>
      <c r="U258" s="5">
        <f aca="true" t="shared" si="55" ref="U258:U321">J258/$C258*1000</f>
        <v>0.27645310664178585</v>
      </c>
      <c r="V258" s="17">
        <f aca="true" t="shared" si="56" ref="V258:V321">K258/$C258*1000</f>
        <v>0</v>
      </c>
      <c r="W258" s="17">
        <f aca="true" t="shared" si="57" ref="W258:W321">L258/$C258*1000</f>
        <v>0</v>
      </c>
      <c r="X258" s="17">
        <f aca="true" t="shared" si="58" ref="X258:X321">M258/$C258*1000</f>
        <v>0</v>
      </c>
      <c r="Y258" s="17">
        <f aca="true" t="shared" si="59" ref="Y258:Y321">N258/$C258*1000</f>
        <v>0</v>
      </c>
      <c r="Z258" s="22">
        <f aca="true" t="shared" si="60" ref="Z258:Z321">O258/$C258*1000</f>
        <v>0</v>
      </c>
      <c r="AA258" s="24">
        <v>0.7200502639582429</v>
      </c>
      <c r="AB258" s="25">
        <v>0.02990168799851604</v>
      </c>
      <c r="AC258" s="36">
        <v>-0.15286624203821655</v>
      </c>
      <c r="AD258" s="24">
        <v>-0.24706255954271197</v>
      </c>
      <c r="AE258" s="33">
        <v>-0.23954519175178263</v>
      </c>
      <c r="AF258" s="37">
        <v>591.2765508979194</v>
      </c>
      <c r="AG258" s="39">
        <f t="shared" si="49"/>
        <v>0.04086505984504246</v>
      </c>
    </row>
    <row r="259" spans="1:33" s="10" customFormat="1" ht="12">
      <c r="A259" s="1">
        <v>42006</v>
      </c>
      <c r="B259" s="2" t="s">
        <v>436</v>
      </c>
      <c r="C259" s="6">
        <v>45367</v>
      </c>
      <c r="D259" s="2">
        <v>163</v>
      </c>
      <c r="E259" s="6">
        <v>2643</v>
      </c>
      <c r="F259" s="5">
        <v>466</v>
      </c>
      <c r="G259" s="5">
        <v>1556</v>
      </c>
      <c r="H259" s="5">
        <v>19085</v>
      </c>
      <c r="I259" s="5">
        <f t="shared" si="50"/>
        <v>3.5929199638503757</v>
      </c>
      <c r="J259" s="6">
        <v>37</v>
      </c>
      <c r="K259" s="17">
        <v>18.274192208984463</v>
      </c>
      <c r="L259" s="17">
        <v>31.643128941948834</v>
      </c>
      <c r="M259" s="17">
        <v>15.734265128684747</v>
      </c>
      <c r="N259" s="17">
        <v>194.44494755661393</v>
      </c>
      <c r="O259" s="6">
        <f t="shared" si="51"/>
        <v>260.09653383623197</v>
      </c>
      <c r="P259" s="6">
        <v>1</v>
      </c>
      <c r="Q259" s="6">
        <v>6</v>
      </c>
      <c r="R259" s="5">
        <f t="shared" si="52"/>
        <v>10.271783454934203</v>
      </c>
      <c r="S259" s="6">
        <f t="shared" si="53"/>
        <v>58.25820530341438</v>
      </c>
      <c r="T259" s="5">
        <f t="shared" si="54"/>
        <v>34.29805805982322</v>
      </c>
      <c r="U259" s="5">
        <f t="shared" si="55"/>
        <v>0.8155707893402693</v>
      </c>
      <c r="V259" s="17">
        <f t="shared" si="56"/>
        <v>0.4028080368766827</v>
      </c>
      <c r="W259" s="17">
        <f t="shared" si="57"/>
        <v>0.6974922067130036</v>
      </c>
      <c r="X259" s="17">
        <f t="shared" si="58"/>
        <v>0.3468218116402836</v>
      </c>
      <c r="Y259" s="17">
        <f t="shared" si="59"/>
        <v>4.286043766539862</v>
      </c>
      <c r="Z259" s="22">
        <f t="shared" si="60"/>
        <v>5.733165821769832</v>
      </c>
      <c r="AA259" s="24">
        <v>0.6969553247420042</v>
      </c>
      <c r="AB259" s="25">
        <v>0.04282671669705069</v>
      </c>
      <c r="AC259" s="36">
        <v>-0.1419939577039275</v>
      </c>
      <c r="AD259" s="24">
        <v>-0.2756952841596131</v>
      </c>
      <c r="AE259" s="33">
        <v>-0.25597014925373135</v>
      </c>
      <c r="AF259" s="37">
        <v>4580.83916141085</v>
      </c>
      <c r="AG259" s="39">
        <f t="shared" si="49"/>
        <v>0.1009729354246666</v>
      </c>
    </row>
    <row r="260" spans="1:33" s="10" customFormat="1" ht="12">
      <c r="A260" s="1">
        <v>42008</v>
      </c>
      <c r="B260" s="2" t="s">
        <v>260</v>
      </c>
      <c r="C260" s="6">
        <v>24702</v>
      </c>
      <c r="D260" s="2">
        <v>34</v>
      </c>
      <c r="E260" s="6">
        <v>1396</v>
      </c>
      <c r="F260" s="5">
        <v>244</v>
      </c>
      <c r="G260" s="5">
        <v>807</v>
      </c>
      <c r="H260" s="5">
        <v>17872</v>
      </c>
      <c r="I260" s="5">
        <f t="shared" si="50"/>
        <v>1.3764067686826977</v>
      </c>
      <c r="J260" s="6">
        <v>5</v>
      </c>
      <c r="K260" s="17">
        <v>1.8274192208984463</v>
      </c>
      <c r="L260" s="17">
        <v>19.77695558871802</v>
      </c>
      <c r="M260" s="17">
        <v>15.734265128684747</v>
      </c>
      <c r="N260" s="17">
        <v>3.66877259540781</v>
      </c>
      <c r="O260" s="6">
        <f t="shared" si="51"/>
        <v>41.00741253370902</v>
      </c>
      <c r="P260" s="6">
        <v>1</v>
      </c>
      <c r="Q260" s="6">
        <v>6</v>
      </c>
      <c r="R260" s="5">
        <f t="shared" si="52"/>
        <v>9.877742692899359</v>
      </c>
      <c r="S260" s="6">
        <f t="shared" si="53"/>
        <v>56.513642620030765</v>
      </c>
      <c r="T260" s="5">
        <f t="shared" si="54"/>
        <v>32.669419480204034</v>
      </c>
      <c r="U260" s="5">
        <f t="shared" si="55"/>
        <v>0.20241276010039672</v>
      </c>
      <c r="V260" s="17">
        <f t="shared" si="56"/>
        <v>0.07397859367251422</v>
      </c>
      <c r="W260" s="17">
        <f t="shared" si="57"/>
        <v>0.8006216334190762</v>
      </c>
      <c r="X260" s="17">
        <f t="shared" si="58"/>
        <v>0.6369632065697007</v>
      </c>
      <c r="Y260" s="17">
        <f t="shared" si="59"/>
        <v>0.14852127744343818</v>
      </c>
      <c r="Z260" s="22">
        <f t="shared" si="60"/>
        <v>1.6600847111047292</v>
      </c>
      <c r="AA260" s="24">
        <v>0.6928458949404628</v>
      </c>
      <c r="AB260" s="25">
        <v>0.04260013577732519</v>
      </c>
      <c r="AC260" s="36">
        <v>0.010402219140083218</v>
      </c>
      <c r="AD260" s="24">
        <v>-0.1154410224177666</v>
      </c>
      <c r="AE260" s="33">
        <v>-0.13920661961547823</v>
      </c>
      <c r="AF260" s="37">
        <v>2926.7991445023076</v>
      </c>
      <c r="AG260" s="39">
        <f t="shared" si="49"/>
        <v>0.1184842986196384</v>
      </c>
    </row>
    <row r="261" spans="1:33" s="10" customFormat="1" ht="12">
      <c r="A261" s="1">
        <v>42010</v>
      </c>
      <c r="B261" s="2" t="s">
        <v>261</v>
      </c>
      <c r="C261" s="6">
        <v>12515</v>
      </c>
      <c r="D261" s="2">
        <v>13</v>
      </c>
      <c r="E261" s="6">
        <v>732</v>
      </c>
      <c r="F261" s="5">
        <v>129</v>
      </c>
      <c r="G261" s="5">
        <v>498</v>
      </c>
      <c r="H261" s="5">
        <v>20916</v>
      </c>
      <c r="I261" s="5">
        <f t="shared" si="50"/>
        <v>1.038753495805034</v>
      </c>
      <c r="J261" s="6">
        <v>6</v>
      </c>
      <c r="K261" s="17">
        <v>0</v>
      </c>
      <c r="L261" s="17">
        <v>19.77695558871802</v>
      </c>
      <c r="M261" s="17">
        <v>7.8671325643423735</v>
      </c>
      <c r="N261" s="17">
        <v>1.834386297703905</v>
      </c>
      <c r="O261" s="6">
        <f t="shared" si="51"/>
        <v>29.4784744507643</v>
      </c>
      <c r="P261" s="6">
        <v>1</v>
      </c>
      <c r="Q261" s="6">
        <v>6</v>
      </c>
      <c r="R261" s="5">
        <f t="shared" si="52"/>
        <v>10.307630842988413</v>
      </c>
      <c r="S261" s="6">
        <f t="shared" si="53"/>
        <v>58.4898122253296</v>
      </c>
      <c r="T261" s="5">
        <f t="shared" si="54"/>
        <v>39.792249300838996</v>
      </c>
      <c r="U261" s="5">
        <f t="shared" si="55"/>
        <v>0.47942469037155416</v>
      </c>
      <c r="V261" s="17">
        <f t="shared" si="56"/>
        <v>0</v>
      </c>
      <c r="W261" s="17">
        <f t="shared" si="57"/>
        <v>1.5802601349355192</v>
      </c>
      <c r="X261" s="17">
        <f t="shared" si="58"/>
        <v>0.6286162656286356</v>
      </c>
      <c r="Y261" s="17">
        <f t="shared" si="59"/>
        <v>0.14657501379975268</v>
      </c>
      <c r="Z261" s="22">
        <f t="shared" si="60"/>
        <v>2.355451414363907</v>
      </c>
      <c r="AA261" s="24">
        <v>0.7309495411923094</v>
      </c>
      <c r="AB261" s="25">
        <v>0.02616657074033809</v>
      </c>
      <c r="AC261" s="36">
        <v>-0.18170731707317073</v>
      </c>
      <c r="AD261" s="24">
        <v>-0.27840059790732435</v>
      </c>
      <c r="AE261" s="33">
        <v>-0.27953890489913547</v>
      </c>
      <c r="AF261" s="37">
        <v>472.7504539086784</v>
      </c>
      <c r="AG261" s="39">
        <f t="shared" si="49"/>
        <v>0.037774706664696636</v>
      </c>
    </row>
    <row r="262" spans="1:33" s="10" customFormat="1" ht="12">
      <c r="A262" s="1">
        <v>42011</v>
      </c>
      <c r="B262" s="2" t="s">
        <v>262</v>
      </c>
      <c r="C262" s="6">
        <v>18843</v>
      </c>
      <c r="D262" s="2">
        <v>17</v>
      </c>
      <c r="E262" s="6">
        <v>1059</v>
      </c>
      <c r="F262" s="5">
        <v>217</v>
      </c>
      <c r="G262" s="5">
        <v>811</v>
      </c>
      <c r="H262" s="5">
        <v>19353</v>
      </c>
      <c r="I262" s="5">
        <f t="shared" si="50"/>
        <v>0.9021917953616728</v>
      </c>
      <c r="J262" s="6">
        <v>6</v>
      </c>
      <c r="K262" s="17">
        <v>0</v>
      </c>
      <c r="L262" s="17">
        <v>3.9553911177436043</v>
      </c>
      <c r="M262" s="17">
        <v>4.720279538605425</v>
      </c>
      <c r="N262" s="17">
        <v>69.70667931274839</v>
      </c>
      <c r="O262" s="6">
        <f t="shared" si="51"/>
        <v>78.38234996909742</v>
      </c>
      <c r="P262" s="6">
        <v>1</v>
      </c>
      <c r="Q262" s="6">
        <v>6</v>
      </c>
      <c r="R262" s="5">
        <f t="shared" si="52"/>
        <v>11.516212917263706</v>
      </c>
      <c r="S262" s="6">
        <f t="shared" si="53"/>
        <v>56.20124184047126</v>
      </c>
      <c r="T262" s="5">
        <f t="shared" si="54"/>
        <v>43.03985564931274</v>
      </c>
      <c r="U262" s="5">
        <f t="shared" si="55"/>
        <v>0.31842063365706097</v>
      </c>
      <c r="V262" s="17">
        <f t="shared" si="56"/>
        <v>0</v>
      </c>
      <c r="W262" s="17">
        <f t="shared" si="57"/>
        <v>0.20991302434557152</v>
      </c>
      <c r="X262" s="17">
        <f t="shared" si="58"/>
        <v>0.2505057336201998</v>
      </c>
      <c r="Y262" s="17">
        <f t="shared" si="59"/>
        <v>3.6993408328158144</v>
      </c>
      <c r="Z262" s="22">
        <f t="shared" si="60"/>
        <v>4.159759590781586</v>
      </c>
      <c r="AA262" s="24">
        <v>0.7210839283013116</v>
      </c>
      <c r="AB262" s="25">
        <v>0.03350003623976227</v>
      </c>
      <c r="AC262" s="36">
        <v>-0.06575342465753424</v>
      </c>
      <c r="AD262" s="24">
        <v>-0.18626929217668972</v>
      </c>
      <c r="AE262" s="33">
        <v>-0.19089642359498374</v>
      </c>
      <c r="AF262" s="37">
        <v>1625.630791527329</v>
      </c>
      <c r="AG262" s="39">
        <f t="shared" si="49"/>
        <v>0.08627239778842695</v>
      </c>
    </row>
    <row r="263" spans="1:33" s="10" customFormat="1" ht="12">
      <c r="A263" s="1">
        <v>42023</v>
      </c>
      <c r="B263" s="2" t="s">
        <v>263</v>
      </c>
      <c r="C263" s="6">
        <v>10736</v>
      </c>
      <c r="D263" s="2">
        <v>24</v>
      </c>
      <c r="E263" s="6">
        <v>536</v>
      </c>
      <c r="F263" s="5">
        <v>94</v>
      </c>
      <c r="G263" s="5">
        <v>592</v>
      </c>
      <c r="H263" s="5">
        <v>21284</v>
      </c>
      <c r="I263" s="5">
        <f t="shared" si="50"/>
        <v>2.235469448584203</v>
      </c>
      <c r="J263" s="6">
        <v>7</v>
      </c>
      <c r="K263" s="17">
        <v>0</v>
      </c>
      <c r="L263" s="17">
        <v>15.821564470974417</v>
      </c>
      <c r="M263" s="17">
        <v>0</v>
      </c>
      <c r="N263" s="17">
        <v>113.7319504576421</v>
      </c>
      <c r="O263" s="6">
        <f t="shared" si="51"/>
        <v>129.55351492861652</v>
      </c>
      <c r="P263" s="6">
        <v>1</v>
      </c>
      <c r="Q263" s="6">
        <v>6</v>
      </c>
      <c r="R263" s="5">
        <f t="shared" si="52"/>
        <v>8.75558867362146</v>
      </c>
      <c r="S263" s="6">
        <f t="shared" si="53"/>
        <v>49.925484351713855</v>
      </c>
      <c r="T263" s="5">
        <f t="shared" si="54"/>
        <v>55.14157973174367</v>
      </c>
      <c r="U263" s="5">
        <f t="shared" si="55"/>
        <v>0.6520119225037259</v>
      </c>
      <c r="V263" s="17">
        <f t="shared" si="56"/>
        <v>0</v>
      </c>
      <c r="W263" s="17">
        <f t="shared" si="57"/>
        <v>1.4736926668195247</v>
      </c>
      <c r="X263" s="17">
        <f t="shared" si="58"/>
        <v>0</v>
      </c>
      <c r="Y263" s="17">
        <f t="shared" si="59"/>
        <v>10.59351252399796</v>
      </c>
      <c r="Z263" s="22">
        <f t="shared" si="60"/>
        <v>12.067205190817486</v>
      </c>
      <c r="AA263" s="24">
        <v>0.6871410697844146</v>
      </c>
      <c r="AB263" s="25">
        <v>0.035066129673826565</v>
      </c>
      <c r="AC263" s="36">
        <v>-0.08961593172119488</v>
      </c>
      <c r="AD263" s="24">
        <v>-0.2464255677039529</v>
      </c>
      <c r="AE263" s="33">
        <v>-0.2347283597608526</v>
      </c>
      <c r="AF263" s="37">
        <v>798.4629922443293</v>
      </c>
      <c r="AG263" s="39">
        <f t="shared" si="49"/>
        <v>0.0743724843744718</v>
      </c>
    </row>
    <row r="264" spans="1:33" s="10" customFormat="1" ht="12">
      <c r="A264" s="1">
        <v>42025</v>
      </c>
      <c r="B264" s="2" t="s">
        <v>264</v>
      </c>
      <c r="C264" s="6">
        <v>24818</v>
      </c>
      <c r="D264" s="2">
        <v>157</v>
      </c>
      <c r="E264" s="6">
        <v>1489</v>
      </c>
      <c r="F264" s="5">
        <v>246</v>
      </c>
      <c r="G264" s="5">
        <v>1157</v>
      </c>
      <c r="H264" s="5">
        <v>19083</v>
      </c>
      <c r="I264" s="5">
        <f t="shared" si="50"/>
        <v>6.326053670722863</v>
      </c>
      <c r="J264" s="6">
        <v>15</v>
      </c>
      <c r="K264" s="17">
        <v>49.34031896425805</v>
      </c>
      <c r="L264" s="17">
        <v>51.420084530666855</v>
      </c>
      <c r="M264" s="17">
        <v>39.33566282171187</v>
      </c>
      <c r="N264" s="17">
        <v>67.87229301504448</v>
      </c>
      <c r="O264" s="6">
        <f t="shared" si="51"/>
        <v>207.96835933168126</v>
      </c>
      <c r="P264" s="6">
        <v>1</v>
      </c>
      <c r="Q264" s="6">
        <v>6</v>
      </c>
      <c r="R264" s="5">
        <f t="shared" si="52"/>
        <v>9.912160528648561</v>
      </c>
      <c r="S264" s="6">
        <f t="shared" si="53"/>
        <v>59.996776533161416</v>
      </c>
      <c r="T264" s="5">
        <f t="shared" si="54"/>
        <v>46.61938915303409</v>
      </c>
      <c r="U264" s="5">
        <f t="shared" si="55"/>
        <v>0.6044000322346684</v>
      </c>
      <c r="V264" s="17">
        <f t="shared" si="56"/>
        <v>1.9880860248310925</v>
      </c>
      <c r="W264" s="17">
        <f t="shared" si="57"/>
        <v>2.0718867165229615</v>
      </c>
      <c r="X264" s="17">
        <f t="shared" si="58"/>
        <v>1.5849650584943134</v>
      </c>
      <c r="Y264" s="17">
        <f t="shared" si="59"/>
        <v>2.734801072408916</v>
      </c>
      <c r="Z264" s="22">
        <f t="shared" si="60"/>
        <v>8.379738872257283</v>
      </c>
      <c r="AA264" s="24">
        <v>0.7025666891985958</v>
      </c>
      <c r="AB264" s="25">
        <v>0.04620886515585655</v>
      </c>
      <c r="AC264" s="36">
        <v>-0.0594059405940594</v>
      </c>
      <c r="AD264" s="24">
        <v>-0.259737792133764</v>
      </c>
      <c r="AE264" s="33">
        <v>-0.2516959871219961</v>
      </c>
      <c r="AF264" s="37">
        <v>3453.191649108674</v>
      </c>
      <c r="AG264" s="39">
        <f t="shared" si="49"/>
        <v>0.13914060960225136</v>
      </c>
    </row>
    <row r="265" spans="1:33" s="10" customFormat="1" ht="12">
      <c r="A265" s="1">
        <v>42026</v>
      </c>
      <c r="B265" s="2" t="s">
        <v>265</v>
      </c>
      <c r="C265" s="6">
        <v>11501</v>
      </c>
      <c r="D265" s="2">
        <v>3</v>
      </c>
      <c r="E265" s="6">
        <v>667</v>
      </c>
      <c r="F265" s="5">
        <v>112</v>
      </c>
      <c r="G265" s="5">
        <v>563</v>
      </c>
      <c r="H265" s="5">
        <v>19733</v>
      </c>
      <c r="I265" s="5">
        <f t="shared" si="50"/>
        <v>0.26084688287974955</v>
      </c>
      <c r="J265" s="6">
        <v>2</v>
      </c>
      <c r="K265" s="17">
        <v>0</v>
      </c>
      <c r="L265" s="17">
        <v>0</v>
      </c>
      <c r="M265" s="17">
        <v>0</v>
      </c>
      <c r="N265" s="17">
        <v>25.68140816785467</v>
      </c>
      <c r="O265" s="6">
        <f t="shared" si="51"/>
        <v>25.68140816785467</v>
      </c>
      <c r="P265" s="6">
        <v>1</v>
      </c>
      <c r="Q265" s="6">
        <v>6</v>
      </c>
      <c r="R265" s="5">
        <f t="shared" si="52"/>
        <v>9.73828362751065</v>
      </c>
      <c r="S265" s="6">
        <f t="shared" si="53"/>
        <v>57.994956960264325</v>
      </c>
      <c r="T265" s="5">
        <f t="shared" si="54"/>
        <v>48.952265020433</v>
      </c>
      <c r="U265" s="5">
        <f t="shared" si="55"/>
        <v>0.17389792191983308</v>
      </c>
      <c r="V265" s="17">
        <f t="shared" si="56"/>
        <v>0</v>
      </c>
      <c r="W265" s="17">
        <f t="shared" si="57"/>
        <v>0</v>
      </c>
      <c r="X265" s="17">
        <f t="shared" si="58"/>
        <v>0</v>
      </c>
      <c r="Y265" s="17">
        <f t="shared" si="59"/>
        <v>2.232971756182477</v>
      </c>
      <c r="Z265" s="22">
        <f t="shared" si="60"/>
        <v>2.232971756182477</v>
      </c>
      <c r="AA265" s="24">
        <v>0.7223066706767043</v>
      </c>
      <c r="AB265" s="25">
        <v>0.03376056783760568</v>
      </c>
      <c r="AC265" s="36">
        <v>-0.1866840731070496</v>
      </c>
      <c r="AD265" s="24">
        <v>-0.2950884086444008</v>
      </c>
      <c r="AE265" s="33">
        <v>-0.29137641124189284</v>
      </c>
      <c r="AF265" s="37">
        <v>555.7046761769435</v>
      </c>
      <c r="AG265" s="39">
        <f t="shared" si="49"/>
        <v>0.04831794419415212</v>
      </c>
    </row>
    <row r="266" spans="1:33" s="10" customFormat="1" ht="12">
      <c r="A266" s="1">
        <v>42028</v>
      </c>
      <c r="B266" s="2" t="s">
        <v>266</v>
      </c>
      <c r="C266" s="6">
        <v>20785</v>
      </c>
      <c r="D266" s="2">
        <v>69</v>
      </c>
      <c r="E266" s="6">
        <v>1058</v>
      </c>
      <c r="F266" s="5">
        <v>215</v>
      </c>
      <c r="G266" s="5">
        <v>712</v>
      </c>
      <c r="H266" s="5">
        <v>17155</v>
      </c>
      <c r="I266" s="5">
        <f t="shared" si="50"/>
        <v>3.319701707962473</v>
      </c>
      <c r="J266" s="6">
        <v>10</v>
      </c>
      <c r="K266" s="17">
        <v>0</v>
      </c>
      <c r="L266" s="17">
        <v>0</v>
      </c>
      <c r="M266" s="17">
        <v>7.8671325643423735</v>
      </c>
      <c r="N266" s="17">
        <v>56.86597522882105</v>
      </c>
      <c r="O266" s="6">
        <f t="shared" si="51"/>
        <v>64.73310779316343</v>
      </c>
      <c r="P266" s="6">
        <v>1</v>
      </c>
      <c r="Q266" s="6">
        <v>6</v>
      </c>
      <c r="R266" s="5">
        <f t="shared" si="52"/>
        <v>10.343998075535241</v>
      </c>
      <c r="S266" s="6">
        <f t="shared" si="53"/>
        <v>50.90209285542459</v>
      </c>
      <c r="T266" s="5">
        <f t="shared" si="54"/>
        <v>34.25547269665624</v>
      </c>
      <c r="U266" s="5">
        <f t="shared" si="55"/>
        <v>0.4811161895597787</v>
      </c>
      <c r="V266" s="17">
        <f t="shared" si="56"/>
        <v>0</v>
      </c>
      <c r="W266" s="17">
        <f t="shared" si="57"/>
        <v>0</v>
      </c>
      <c r="X266" s="17">
        <f t="shared" si="58"/>
        <v>0.37850048421180527</v>
      </c>
      <c r="Y266" s="17">
        <f t="shared" si="59"/>
        <v>2.7359141317691145</v>
      </c>
      <c r="Z266" s="22">
        <f t="shared" si="60"/>
        <v>3.11441461598092</v>
      </c>
      <c r="AA266" s="24">
        <v>0.674210597696863</v>
      </c>
      <c r="AB266" s="25">
        <v>0.04596121545274088</v>
      </c>
      <c r="AC266" s="36">
        <v>0.052059052059052056</v>
      </c>
      <c r="AD266" s="24">
        <v>-0.09831730769230769</v>
      </c>
      <c r="AE266" s="33">
        <v>-0.1338237374451832</v>
      </c>
      <c r="AF266" s="37">
        <v>4741.890865928002</v>
      </c>
      <c r="AG266" s="39">
        <f t="shared" si="49"/>
        <v>0.22814004647236</v>
      </c>
    </row>
    <row r="267" spans="1:33" s="10" customFormat="1" ht="12">
      <c r="A267" s="1">
        <v>43002</v>
      </c>
      <c r="B267" s="2" t="s">
        <v>348</v>
      </c>
      <c r="C267" s="6">
        <v>14083</v>
      </c>
      <c r="D267" s="2">
        <v>34</v>
      </c>
      <c r="E267" s="6">
        <v>908</v>
      </c>
      <c r="F267" s="5">
        <v>179</v>
      </c>
      <c r="G267" s="5">
        <v>566</v>
      </c>
      <c r="H267" s="5">
        <v>18849</v>
      </c>
      <c r="I267" s="5">
        <f t="shared" si="50"/>
        <v>2.4142583256408434</v>
      </c>
      <c r="J267" s="6">
        <v>16</v>
      </c>
      <c r="K267" s="17">
        <v>1.8274192208984463</v>
      </c>
      <c r="L267" s="17">
        <v>3.9553911177436043</v>
      </c>
      <c r="M267" s="17">
        <v>9.44055907721085</v>
      </c>
      <c r="N267" s="17">
        <v>0</v>
      </c>
      <c r="O267" s="6">
        <f t="shared" si="51"/>
        <v>15.2233694158529</v>
      </c>
      <c r="P267" s="6">
        <v>1</v>
      </c>
      <c r="Q267" s="6">
        <v>6</v>
      </c>
      <c r="R267" s="5">
        <f t="shared" si="52"/>
        <v>12.710360008520912</v>
      </c>
      <c r="S267" s="6">
        <f t="shared" si="53"/>
        <v>64.47489881417312</v>
      </c>
      <c r="T267" s="5">
        <f t="shared" si="54"/>
        <v>40.19030036213875</v>
      </c>
      <c r="U267" s="5">
        <f t="shared" si="55"/>
        <v>1.1361215650074559</v>
      </c>
      <c r="V267" s="17">
        <f t="shared" si="56"/>
        <v>0.12976064907324053</v>
      </c>
      <c r="W267" s="17">
        <f t="shared" si="57"/>
        <v>0.28086282168171584</v>
      </c>
      <c r="X267" s="17">
        <f t="shared" si="58"/>
        <v>0.6703514220841333</v>
      </c>
      <c r="Y267" s="17">
        <f t="shared" si="59"/>
        <v>0</v>
      </c>
      <c r="Z267" s="22">
        <f t="shared" si="60"/>
        <v>1.0809748928390897</v>
      </c>
      <c r="AA267" s="24">
        <v>0.7035124632777903</v>
      </c>
      <c r="AB267" s="25">
        <v>0.0358258137440849</v>
      </c>
      <c r="AC267" s="36">
        <v>-0.03611738148984198</v>
      </c>
      <c r="AD267" s="24">
        <v>-0.23735670937289277</v>
      </c>
      <c r="AE267" s="33">
        <v>-0.2567837190742219</v>
      </c>
      <c r="AF267" s="37">
        <v>877.8824568896284</v>
      </c>
      <c r="AG267" s="39">
        <f t="shared" si="49"/>
        <v>0.062336324425877186</v>
      </c>
    </row>
    <row r="268" spans="1:33" s="10" customFormat="1" ht="12">
      <c r="A268" s="1">
        <v>43005</v>
      </c>
      <c r="B268" s="2" t="s">
        <v>267</v>
      </c>
      <c r="C268" s="6">
        <v>20561</v>
      </c>
      <c r="D268" s="2">
        <v>182</v>
      </c>
      <c r="E268" s="6">
        <v>1456</v>
      </c>
      <c r="F268" s="5">
        <v>233</v>
      </c>
      <c r="G268" s="5">
        <v>1045</v>
      </c>
      <c r="H268" s="5">
        <v>17846</v>
      </c>
      <c r="I268" s="5">
        <f t="shared" si="50"/>
        <v>8.851709547201011</v>
      </c>
      <c r="J268" s="6">
        <v>78</v>
      </c>
      <c r="K268" s="17">
        <v>31.066126755273586</v>
      </c>
      <c r="L268" s="17">
        <v>71.19704011938488</v>
      </c>
      <c r="M268" s="17">
        <v>62.93706051473899</v>
      </c>
      <c r="N268" s="17">
        <v>40.356498549485906</v>
      </c>
      <c r="O268" s="6">
        <f t="shared" si="51"/>
        <v>205.55672593888337</v>
      </c>
      <c r="P268" s="6">
        <v>1</v>
      </c>
      <c r="Q268" s="6">
        <v>6</v>
      </c>
      <c r="R268" s="5">
        <f t="shared" si="52"/>
        <v>11.33213365108701</v>
      </c>
      <c r="S268" s="6">
        <f t="shared" si="53"/>
        <v>70.81367637760809</v>
      </c>
      <c r="T268" s="5">
        <f t="shared" si="54"/>
        <v>50.82437624629152</v>
      </c>
      <c r="U268" s="5">
        <f t="shared" si="55"/>
        <v>3.7935898059432906</v>
      </c>
      <c r="V268" s="17">
        <f t="shared" si="56"/>
        <v>1.5109248944736922</v>
      </c>
      <c r="W268" s="17">
        <f t="shared" si="57"/>
        <v>3.4627226360286403</v>
      </c>
      <c r="X268" s="17">
        <f t="shared" si="58"/>
        <v>3.0609921946762797</v>
      </c>
      <c r="Y268" s="17">
        <f t="shared" si="59"/>
        <v>1.9627692500114733</v>
      </c>
      <c r="Z268" s="22">
        <f t="shared" si="60"/>
        <v>9.997408975190085</v>
      </c>
      <c r="AA268" s="24">
        <v>0.6757909421959867</v>
      </c>
      <c r="AB268" s="25">
        <v>0.058066161860265295</v>
      </c>
      <c r="AC268" s="36">
        <v>-0.06198347107438017</v>
      </c>
      <c r="AD268" s="24">
        <v>-0.2095330268570046</v>
      </c>
      <c r="AE268" s="33">
        <v>-0.23937616254113608</v>
      </c>
      <c r="AF268" s="37">
        <v>2304.2348975382624</v>
      </c>
      <c r="AG268" s="39">
        <f t="shared" si="49"/>
        <v>0.11206823099743507</v>
      </c>
    </row>
    <row r="269" spans="1:33" s="10" customFormat="1" ht="12">
      <c r="A269" s="1">
        <v>43007</v>
      </c>
      <c r="B269" s="2" t="s">
        <v>268</v>
      </c>
      <c r="C269" s="6">
        <v>6321</v>
      </c>
      <c r="D269" s="2">
        <v>6</v>
      </c>
      <c r="E269" s="6">
        <v>412</v>
      </c>
      <c r="F269" s="5">
        <v>70</v>
      </c>
      <c r="G269" s="5">
        <v>323</v>
      </c>
      <c r="H269" s="5">
        <v>19491</v>
      </c>
      <c r="I269" s="5">
        <f t="shared" si="50"/>
        <v>0.9492168960607499</v>
      </c>
      <c r="J269" s="6">
        <v>6</v>
      </c>
      <c r="K269" s="17">
        <v>0</v>
      </c>
      <c r="L269" s="17">
        <v>15.821564470974417</v>
      </c>
      <c r="M269" s="17">
        <v>0</v>
      </c>
      <c r="N269" s="17">
        <v>9.171931488519524</v>
      </c>
      <c r="O269" s="6">
        <f t="shared" si="51"/>
        <v>24.99349595949394</v>
      </c>
      <c r="P269" s="6">
        <v>1</v>
      </c>
      <c r="Q269" s="6">
        <v>6</v>
      </c>
      <c r="R269" s="5">
        <f t="shared" si="52"/>
        <v>11.07419712070875</v>
      </c>
      <c r="S269" s="6">
        <f t="shared" si="53"/>
        <v>65.1795601961715</v>
      </c>
      <c r="T269" s="5">
        <f t="shared" si="54"/>
        <v>51.09950957127037</v>
      </c>
      <c r="U269" s="5">
        <f t="shared" si="55"/>
        <v>0.9492168960607499</v>
      </c>
      <c r="V269" s="17">
        <f t="shared" si="56"/>
        <v>0</v>
      </c>
      <c r="W269" s="17">
        <f t="shared" si="57"/>
        <v>2.503016052993896</v>
      </c>
      <c r="X269" s="17">
        <f t="shared" si="58"/>
        <v>0</v>
      </c>
      <c r="Y269" s="17">
        <f t="shared" si="59"/>
        <v>1.451025389735726</v>
      </c>
      <c r="Z269" s="22">
        <f t="shared" si="60"/>
        <v>3.954041442729622</v>
      </c>
      <c r="AA269" s="24">
        <v>0.7267834858547555</v>
      </c>
      <c r="AB269" s="25">
        <v>0.029651187312834785</v>
      </c>
      <c r="AC269" s="36">
        <v>-0.08527131782945736</v>
      </c>
      <c r="AD269" s="24">
        <v>-0.227007299270073</v>
      </c>
      <c r="AE269" s="33">
        <v>-0.24178298063935164</v>
      </c>
      <c r="AF269" s="37">
        <v>269.4889253709166</v>
      </c>
      <c r="AG269" s="39">
        <f t="shared" si="49"/>
        <v>0.04263390687722142</v>
      </c>
    </row>
    <row r="270" spans="1:33" s="10" customFormat="1" ht="12">
      <c r="A270" s="1">
        <v>43010</v>
      </c>
      <c r="B270" s="2" t="s">
        <v>269</v>
      </c>
      <c r="C270" s="6">
        <v>23452</v>
      </c>
      <c r="D270" s="2">
        <v>76</v>
      </c>
      <c r="E270" s="6">
        <v>1491</v>
      </c>
      <c r="F270" s="5">
        <v>223</v>
      </c>
      <c r="G270" s="5">
        <v>892</v>
      </c>
      <c r="H270" s="5">
        <v>18025</v>
      </c>
      <c r="I270" s="5">
        <f t="shared" si="50"/>
        <v>3.240661777247143</v>
      </c>
      <c r="J270" s="6">
        <v>47</v>
      </c>
      <c r="K270" s="17">
        <v>1.8274192208984463</v>
      </c>
      <c r="L270" s="17">
        <v>27.68773782420523</v>
      </c>
      <c r="M270" s="17">
        <v>6.293706051473899</v>
      </c>
      <c r="N270" s="17">
        <v>20.178249274742953</v>
      </c>
      <c r="O270" s="6">
        <f t="shared" si="51"/>
        <v>55.98711237132053</v>
      </c>
      <c r="P270" s="6">
        <v>1</v>
      </c>
      <c r="Q270" s="6">
        <v>6</v>
      </c>
      <c r="R270" s="5">
        <f t="shared" si="52"/>
        <v>9.5087838990278</v>
      </c>
      <c r="S270" s="6">
        <f t="shared" si="53"/>
        <v>63.57666723520382</v>
      </c>
      <c r="T270" s="5">
        <f t="shared" si="54"/>
        <v>38.0351355961112</v>
      </c>
      <c r="U270" s="5">
        <f t="shared" si="55"/>
        <v>2.0040934675081017</v>
      </c>
      <c r="V270" s="17">
        <f t="shared" si="56"/>
        <v>0.07792167921279405</v>
      </c>
      <c r="W270" s="17">
        <f t="shared" si="57"/>
        <v>1.180613074543972</v>
      </c>
      <c r="X270" s="17">
        <f t="shared" si="58"/>
        <v>0.268365429450533</v>
      </c>
      <c r="Y270" s="17">
        <f t="shared" si="59"/>
        <v>0.860406331005584</v>
      </c>
      <c r="Z270" s="22">
        <f t="shared" si="60"/>
        <v>2.3873065142128826</v>
      </c>
      <c r="AA270" s="24">
        <v>0.7240204371089861</v>
      </c>
      <c r="AB270" s="25">
        <v>0.03685830671665972</v>
      </c>
      <c r="AC270" s="36">
        <v>-0.07816711590296496</v>
      </c>
      <c r="AD270" s="24">
        <v>-0.2357788944723618</v>
      </c>
      <c r="AE270" s="33">
        <v>-0.2503635482307319</v>
      </c>
      <c r="AF270" s="37">
        <v>1392.3757875442736</v>
      </c>
      <c r="AG270" s="39">
        <f t="shared" si="49"/>
        <v>0.059371302556041006</v>
      </c>
    </row>
    <row r="271" spans="1:33" s="10" customFormat="1" ht="12">
      <c r="A271" s="1">
        <v>43014</v>
      </c>
      <c r="B271" s="2" t="s">
        <v>270</v>
      </c>
      <c r="C271" s="6">
        <v>6666</v>
      </c>
      <c r="D271" s="2">
        <v>1</v>
      </c>
      <c r="E271" s="6">
        <v>491</v>
      </c>
      <c r="F271" s="5">
        <v>67</v>
      </c>
      <c r="G271" s="5">
        <v>279</v>
      </c>
      <c r="H271" s="5">
        <v>18061</v>
      </c>
      <c r="I271" s="5">
        <f t="shared" si="50"/>
        <v>0.15001500150015</v>
      </c>
      <c r="J271" s="6">
        <v>1</v>
      </c>
      <c r="K271" s="17">
        <v>0</v>
      </c>
      <c r="L271" s="17">
        <v>0</v>
      </c>
      <c r="M271" s="17">
        <v>0</v>
      </c>
      <c r="N271" s="17">
        <v>0</v>
      </c>
      <c r="O271" s="6">
        <f t="shared" si="51"/>
        <v>0</v>
      </c>
      <c r="P271" s="6">
        <v>1</v>
      </c>
      <c r="Q271" s="6">
        <v>6</v>
      </c>
      <c r="R271" s="5">
        <f t="shared" si="52"/>
        <v>10.051005100510052</v>
      </c>
      <c r="S271" s="6">
        <f t="shared" si="53"/>
        <v>73.65736573657365</v>
      </c>
      <c r="T271" s="5">
        <f t="shared" si="54"/>
        <v>41.85418541854185</v>
      </c>
      <c r="U271" s="5">
        <f t="shared" si="55"/>
        <v>0.15001500150015</v>
      </c>
      <c r="V271" s="17">
        <f t="shared" si="56"/>
        <v>0</v>
      </c>
      <c r="W271" s="17">
        <f t="shared" si="57"/>
        <v>0</v>
      </c>
      <c r="X271" s="17">
        <f t="shared" si="58"/>
        <v>0</v>
      </c>
      <c r="Y271" s="17">
        <f t="shared" si="59"/>
        <v>0</v>
      </c>
      <c r="Z271" s="22">
        <f t="shared" si="60"/>
        <v>0</v>
      </c>
      <c r="AA271" s="24">
        <v>0.728732450646102</v>
      </c>
      <c r="AB271" s="25">
        <v>0.033717870876340816</v>
      </c>
      <c r="AC271" s="36">
        <v>-0.2249488752556237</v>
      </c>
      <c r="AD271" s="24">
        <v>-0.304635761589404</v>
      </c>
      <c r="AE271" s="33">
        <v>-0.3001230012300123</v>
      </c>
      <c r="AF271" s="37">
        <v>423.56861180084866</v>
      </c>
      <c r="AG271" s="39">
        <f t="shared" si="49"/>
        <v>0.06354164593472077</v>
      </c>
    </row>
    <row r="272" spans="1:33" s="10" customFormat="1" ht="12">
      <c r="A272" s="1">
        <v>43018</v>
      </c>
      <c r="B272" s="2" t="s">
        <v>271</v>
      </c>
      <c r="C272" s="6">
        <v>12490</v>
      </c>
      <c r="D272" s="2">
        <v>10</v>
      </c>
      <c r="E272" s="6">
        <v>762</v>
      </c>
      <c r="F272" s="5">
        <v>136</v>
      </c>
      <c r="G272" s="5">
        <v>613</v>
      </c>
      <c r="H272" s="5">
        <v>17741</v>
      </c>
      <c r="I272" s="5">
        <f t="shared" si="50"/>
        <v>0.8006405124099278</v>
      </c>
      <c r="J272" s="6">
        <v>1</v>
      </c>
      <c r="K272" s="17">
        <v>25.583869092578247</v>
      </c>
      <c r="L272" s="17">
        <v>31.643128941948834</v>
      </c>
      <c r="M272" s="17">
        <v>6.293706051473899</v>
      </c>
      <c r="N272" s="17">
        <v>1.834386297703905</v>
      </c>
      <c r="O272" s="6">
        <f t="shared" si="51"/>
        <v>65.35509038370489</v>
      </c>
      <c r="P272" s="6">
        <v>1</v>
      </c>
      <c r="Q272" s="6">
        <v>6</v>
      </c>
      <c r="R272" s="5">
        <f t="shared" si="52"/>
        <v>10.888710968775019</v>
      </c>
      <c r="S272" s="6">
        <f t="shared" si="53"/>
        <v>61.00880704563651</v>
      </c>
      <c r="T272" s="5">
        <f t="shared" si="54"/>
        <v>49.07926341072858</v>
      </c>
      <c r="U272" s="5">
        <f t="shared" si="55"/>
        <v>0.08006405124099279</v>
      </c>
      <c r="V272" s="17">
        <f t="shared" si="56"/>
        <v>2.0483482059710365</v>
      </c>
      <c r="W272" s="17">
        <f t="shared" si="57"/>
        <v>2.5334770970335336</v>
      </c>
      <c r="X272" s="17">
        <f t="shared" si="58"/>
        <v>0.5038996038009528</v>
      </c>
      <c r="Y272" s="17">
        <f t="shared" si="59"/>
        <v>0.1468683985351405</v>
      </c>
      <c r="Z272" s="22">
        <f t="shared" si="60"/>
        <v>5.232593305340664</v>
      </c>
      <c r="AA272" s="24">
        <v>0.6434365050364061</v>
      </c>
      <c r="AB272" s="25">
        <v>0.052639536893036125</v>
      </c>
      <c r="AC272" s="36">
        <v>-0.1068090787716956</v>
      </c>
      <c r="AD272" s="24">
        <v>-0.22896825396825396</v>
      </c>
      <c r="AE272" s="33">
        <v>-0.23896285914505958</v>
      </c>
      <c r="AF272" s="37">
        <v>2782.7375889943855</v>
      </c>
      <c r="AG272" s="39">
        <f t="shared" si="49"/>
        <v>0.22279724491548322</v>
      </c>
    </row>
    <row r="273" spans="1:33" s="10" customFormat="1" ht="12">
      <c r="A273" s="1">
        <v>44001</v>
      </c>
      <c r="B273" s="2" t="s">
        <v>272</v>
      </c>
      <c r="C273" s="6">
        <v>20218</v>
      </c>
      <c r="D273" s="2">
        <v>17</v>
      </c>
      <c r="E273" s="6">
        <v>1252</v>
      </c>
      <c r="F273" s="5">
        <v>185</v>
      </c>
      <c r="G273" s="5">
        <v>667</v>
      </c>
      <c r="H273" s="5">
        <v>20159</v>
      </c>
      <c r="I273" s="5">
        <f t="shared" si="50"/>
        <v>0.8408348995944208</v>
      </c>
      <c r="J273" s="6">
        <v>3</v>
      </c>
      <c r="K273" s="17">
        <v>7.309676883593785</v>
      </c>
      <c r="L273" s="17">
        <v>3.9553911177436043</v>
      </c>
      <c r="M273" s="17">
        <v>22.027971180158648</v>
      </c>
      <c r="N273" s="17">
        <v>0</v>
      </c>
      <c r="O273" s="6">
        <f t="shared" si="51"/>
        <v>33.29303918149604</v>
      </c>
      <c r="P273" s="6">
        <v>1</v>
      </c>
      <c r="Q273" s="6">
        <v>6</v>
      </c>
      <c r="R273" s="5">
        <f t="shared" si="52"/>
        <v>9.150262142645168</v>
      </c>
      <c r="S273" s="6">
        <f t="shared" si="53"/>
        <v>61.92501731130676</v>
      </c>
      <c r="T273" s="5">
        <f t="shared" si="54"/>
        <v>32.99040458996933</v>
      </c>
      <c r="U273" s="5">
        <f t="shared" si="55"/>
        <v>0.1483826293401919</v>
      </c>
      <c r="V273" s="17">
        <f t="shared" si="56"/>
        <v>0.36154302520495524</v>
      </c>
      <c r="W273" s="17">
        <f t="shared" si="57"/>
        <v>0.19563711137321219</v>
      </c>
      <c r="X273" s="17">
        <f t="shared" si="58"/>
        <v>1.0895227609139702</v>
      </c>
      <c r="Y273" s="17">
        <f t="shared" si="59"/>
        <v>0</v>
      </c>
      <c r="Z273" s="22">
        <f t="shared" si="60"/>
        <v>1.6467028974921378</v>
      </c>
      <c r="AA273" s="24">
        <v>0.7383248187796093</v>
      </c>
      <c r="AB273" s="25">
        <v>0.02693974163524031</v>
      </c>
      <c r="AC273" s="36">
        <v>0.07148936170212766</v>
      </c>
      <c r="AD273" s="24">
        <v>-0.14119641559699686</v>
      </c>
      <c r="AE273" s="33">
        <v>-0.208710407239819</v>
      </c>
      <c r="AF273" s="37">
        <v>1043.1018630998108</v>
      </c>
      <c r="AG273" s="39">
        <f t="shared" si="49"/>
        <v>0.05159273237213428</v>
      </c>
    </row>
    <row r="274" spans="1:33" s="10" customFormat="1" ht="12">
      <c r="A274" s="1">
        <v>44011</v>
      </c>
      <c r="B274" s="2" t="s">
        <v>349</v>
      </c>
      <c r="C274" s="6">
        <v>30667</v>
      </c>
      <c r="D274" s="2">
        <v>50</v>
      </c>
      <c r="E274" s="6">
        <v>1878</v>
      </c>
      <c r="F274" s="5">
        <v>301</v>
      </c>
      <c r="G274" s="5">
        <v>1212</v>
      </c>
      <c r="H274" s="5">
        <v>19630</v>
      </c>
      <c r="I274" s="5">
        <f t="shared" si="50"/>
        <v>1.630417060684123</v>
      </c>
      <c r="J274" s="6">
        <v>10</v>
      </c>
      <c r="K274" s="17">
        <v>25.583869092578247</v>
      </c>
      <c r="L274" s="17">
        <v>35.59852005969244</v>
      </c>
      <c r="M274" s="17">
        <v>31.468530257369494</v>
      </c>
      <c r="N274" s="17">
        <v>12.840704083927335</v>
      </c>
      <c r="O274" s="6">
        <f t="shared" si="51"/>
        <v>105.49162349356752</v>
      </c>
      <c r="P274" s="6">
        <v>1</v>
      </c>
      <c r="Q274" s="6">
        <v>6</v>
      </c>
      <c r="R274" s="5">
        <f t="shared" si="52"/>
        <v>9.81511070531842</v>
      </c>
      <c r="S274" s="6">
        <f t="shared" si="53"/>
        <v>61.238464799295656</v>
      </c>
      <c r="T274" s="5">
        <f t="shared" si="54"/>
        <v>39.52130955098314</v>
      </c>
      <c r="U274" s="5">
        <f t="shared" si="55"/>
        <v>0.32608341213682457</v>
      </c>
      <c r="V274" s="17">
        <f t="shared" si="56"/>
        <v>0.8342475329369761</v>
      </c>
      <c r="W274" s="17">
        <f t="shared" si="57"/>
        <v>1.160808688808571</v>
      </c>
      <c r="X274" s="17">
        <f t="shared" si="58"/>
        <v>1.0261365721253952</v>
      </c>
      <c r="Y274" s="17">
        <f t="shared" si="59"/>
        <v>0.41871406019262836</v>
      </c>
      <c r="Z274" s="22">
        <f t="shared" si="60"/>
        <v>3.4399068540635707</v>
      </c>
      <c r="AA274" s="24">
        <v>0.7308507117450989</v>
      </c>
      <c r="AB274" s="25">
        <v>0.030148323301805675</v>
      </c>
      <c r="AC274" s="36">
        <v>0.0477796514896009</v>
      </c>
      <c r="AD274" s="24">
        <v>-0.1928835936242151</v>
      </c>
      <c r="AE274" s="33">
        <v>-0.20860706464819576</v>
      </c>
      <c r="AF274" s="37">
        <v>2590.496346307824</v>
      </c>
      <c r="AG274" s="39">
        <f t="shared" si="49"/>
        <v>0.08447178877320324</v>
      </c>
    </row>
    <row r="275" spans="1:33" s="10" customFormat="1" ht="12">
      <c r="A275" s="1">
        <v>44012</v>
      </c>
      <c r="B275" s="2" t="s">
        <v>273</v>
      </c>
      <c r="C275" s="6">
        <v>10367</v>
      </c>
      <c r="D275" s="2">
        <v>0</v>
      </c>
      <c r="E275" s="6">
        <v>598</v>
      </c>
      <c r="F275" s="5">
        <v>72</v>
      </c>
      <c r="G275" s="5">
        <v>491</v>
      </c>
      <c r="H275" s="5">
        <v>24755</v>
      </c>
      <c r="I275" s="5">
        <f t="shared" si="50"/>
        <v>0</v>
      </c>
      <c r="J275" s="6">
        <v>4</v>
      </c>
      <c r="K275" s="17">
        <v>0</v>
      </c>
      <c r="L275" s="17">
        <v>0</v>
      </c>
      <c r="M275" s="17">
        <v>0</v>
      </c>
      <c r="N275" s="17">
        <v>0</v>
      </c>
      <c r="O275" s="6">
        <f t="shared" si="51"/>
        <v>0</v>
      </c>
      <c r="P275" s="6">
        <v>1</v>
      </c>
      <c r="Q275" s="6">
        <v>6</v>
      </c>
      <c r="R275" s="5">
        <f t="shared" si="52"/>
        <v>6.94511430500627</v>
      </c>
      <c r="S275" s="6">
        <f t="shared" si="53"/>
        <v>57.683032699913184</v>
      </c>
      <c r="T275" s="5">
        <f t="shared" si="54"/>
        <v>47.361821163306644</v>
      </c>
      <c r="U275" s="5">
        <f t="shared" si="55"/>
        <v>0.3858396836114594</v>
      </c>
      <c r="V275" s="17">
        <f t="shared" si="56"/>
        <v>0</v>
      </c>
      <c r="W275" s="17">
        <f t="shared" si="57"/>
        <v>0</v>
      </c>
      <c r="X275" s="17">
        <f t="shared" si="58"/>
        <v>0</v>
      </c>
      <c r="Y275" s="17">
        <f t="shared" si="59"/>
        <v>0</v>
      </c>
      <c r="Z275" s="22">
        <f t="shared" si="60"/>
        <v>0</v>
      </c>
      <c r="AA275" s="24">
        <v>0.7140908342393282</v>
      </c>
      <c r="AB275" s="25">
        <v>0.023779176292519716</v>
      </c>
      <c r="AC275" s="36">
        <v>-0.20580474934036938</v>
      </c>
      <c r="AD275" s="24">
        <v>-0.2460755197284684</v>
      </c>
      <c r="AE275" s="33">
        <v>-0.24248070268831515</v>
      </c>
      <c r="AF275" s="37">
        <v>489.1284332255561</v>
      </c>
      <c r="AG275" s="39">
        <f t="shared" si="49"/>
        <v>0.04718128998027936</v>
      </c>
    </row>
    <row r="276" spans="1:33" s="10" customFormat="1" ht="12">
      <c r="A276" s="1">
        <v>44013</v>
      </c>
      <c r="B276" s="2" t="s">
        <v>274</v>
      </c>
      <c r="C276" s="6">
        <v>17867</v>
      </c>
      <c r="D276" s="2">
        <v>59</v>
      </c>
      <c r="E276" s="6">
        <v>1158</v>
      </c>
      <c r="F276" s="5">
        <v>153</v>
      </c>
      <c r="G276" s="5">
        <v>983</v>
      </c>
      <c r="H276" s="5">
        <v>22182</v>
      </c>
      <c r="I276" s="5">
        <f t="shared" si="50"/>
        <v>3.3021771981866013</v>
      </c>
      <c r="J276" s="6">
        <v>15</v>
      </c>
      <c r="K276" s="17">
        <v>0</v>
      </c>
      <c r="L276" s="17">
        <v>7.910782235487209</v>
      </c>
      <c r="M276" s="17">
        <v>9.44055907721085</v>
      </c>
      <c r="N276" s="17">
        <v>1.834386297703905</v>
      </c>
      <c r="O276" s="6">
        <f t="shared" si="51"/>
        <v>19.185727610401962</v>
      </c>
      <c r="P276" s="6">
        <v>1</v>
      </c>
      <c r="Q276" s="6">
        <v>6</v>
      </c>
      <c r="R276" s="5">
        <f t="shared" si="52"/>
        <v>8.563273073263558</v>
      </c>
      <c r="S276" s="6">
        <f t="shared" si="53"/>
        <v>64.81222365254379</v>
      </c>
      <c r="T276" s="5">
        <f t="shared" si="54"/>
        <v>55.01763026809201</v>
      </c>
      <c r="U276" s="5">
        <f t="shared" si="55"/>
        <v>0.8395365758101528</v>
      </c>
      <c r="V276" s="17">
        <f t="shared" si="56"/>
        <v>0</v>
      </c>
      <c r="W276" s="17">
        <f t="shared" si="57"/>
        <v>0.4427594019973811</v>
      </c>
      <c r="X276" s="17">
        <f t="shared" si="58"/>
        <v>0.5283796427610036</v>
      </c>
      <c r="Y276" s="17">
        <f t="shared" si="59"/>
        <v>0.10266895940582667</v>
      </c>
      <c r="Z276" s="22">
        <f t="shared" si="60"/>
        <v>1.073808004164211</v>
      </c>
      <c r="AA276" s="24">
        <v>0.7038056073335761</v>
      </c>
      <c r="AB276" s="25">
        <v>0.03263366035439958</v>
      </c>
      <c r="AC276" s="36">
        <v>-0.1623860811930406</v>
      </c>
      <c r="AD276" s="24">
        <v>-0.2738918780425314</v>
      </c>
      <c r="AE276" s="33">
        <v>-0.24489470325462667</v>
      </c>
      <c r="AF276" s="37">
        <v>1414.8797771892366</v>
      </c>
      <c r="AG276" s="39">
        <f t="shared" si="49"/>
        <v>0.07918955488829892</v>
      </c>
    </row>
    <row r="277" spans="1:33" s="10" customFormat="1" ht="12">
      <c r="A277" s="1">
        <v>44019</v>
      </c>
      <c r="B277" s="2" t="s">
        <v>350</v>
      </c>
      <c r="C277" s="6">
        <v>34692</v>
      </c>
      <c r="D277" s="2">
        <v>54</v>
      </c>
      <c r="E277" s="6">
        <v>2122</v>
      </c>
      <c r="F277" s="5">
        <v>377</v>
      </c>
      <c r="G277" s="5">
        <v>1476</v>
      </c>
      <c r="H277" s="5">
        <v>19658</v>
      </c>
      <c r="I277" s="5">
        <f t="shared" si="50"/>
        <v>1.5565548253199586</v>
      </c>
      <c r="J277" s="6">
        <v>27</v>
      </c>
      <c r="K277" s="17">
        <v>9.137096104492231</v>
      </c>
      <c r="L277" s="17">
        <v>15.821564470974417</v>
      </c>
      <c r="M277" s="17">
        <v>1.5734265128684748</v>
      </c>
      <c r="N277" s="17">
        <v>3.66877259540781</v>
      </c>
      <c r="O277" s="6">
        <f t="shared" si="51"/>
        <v>30.200859683742934</v>
      </c>
      <c r="P277" s="6">
        <v>1</v>
      </c>
      <c r="Q277" s="6">
        <v>6</v>
      </c>
      <c r="R277" s="5">
        <f t="shared" si="52"/>
        <v>10.867058687881933</v>
      </c>
      <c r="S277" s="6">
        <f t="shared" si="53"/>
        <v>61.16683961720281</v>
      </c>
      <c r="T277" s="5">
        <f t="shared" si="54"/>
        <v>42.545831892078866</v>
      </c>
      <c r="U277" s="5">
        <f t="shared" si="55"/>
        <v>0.7782774126599793</v>
      </c>
      <c r="V277" s="17">
        <f t="shared" si="56"/>
        <v>0.2633776116825848</v>
      </c>
      <c r="W277" s="17">
        <f t="shared" si="57"/>
        <v>0.4560580096556675</v>
      </c>
      <c r="X277" s="17">
        <f t="shared" si="58"/>
        <v>0.04535415983132926</v>
      </c>
      <c r="Y277" s="17">
        <f t="shared" si="59"/>
        <v>0.1057526978959936</v>
      </c>
      <c r="Z277" s="22">
        <f t="shared" si="60"/>
        <v>0.8705424790655751</v>
      </c>
      <c r="AA277" s="24">
        <v>0.7220899340340147</v>
      </c>
      <c r="AB277" s="25">
        <v>0.03192565032269276</v>
      </c>
      <c r="AC277" s="36">
        <v>-0.051706827309236945</v>
      </c>
      <c r="AD277" s="24">
        <v>-0.21411699319160762</v>
      </c>
      <c r="AE277" s="33">
        <v>-0.23331422487920728</v>
      </c>
      <c r="AF277" s="37">
        <v>1833.85863093773</v>
      </c>
      <c r="AG277" s="39">
        <f t="shared" si="49"/>
        <v>0.052861138906310674</v>
      </c>
    </row>
    <row r="278" spans="1:33" s="10" customFormat="1" ht="12">
      <c r="A278" s="1">
        <v>44020</v>
      </c>
      <c r="B278" s="2" t="s">
        <v>275</v>
      </c>
      <c r="C278" s="6">
        <v>12680</v>
      </c>
      <c r="D278" s="2">
        <v>4</v>
      </c>
      <c r="E278" s="6">
        <v>710</v>
      </c>
      <c r="F278" s="5">
        <v>112</v>
      </c>
      <c r="G278" s="5">
        <v>576</v>
      </c>
      <c r="H278" s="5">
        <v>20892</v>
      </c>
      <c r="I278" s="5">
        <f t="shared" si="50"/>
        <v>0.3154574132492114</v>
      </c>
      <c r="J278" s="6">
        <v>0</v>
      </c>
      <c r="K278" s="17">
        <v>0</v>
      </c>
      <c r="L278" s="17">
        <v>0</v>
      </c>
      <c r="M278" s="17">
        <v>0</v>
      </c>
      <c r="N278" s="17">
        <v>0</v>
      </c>
      <c r="O278" s="6">
        <f t="shared" si="51"/>
        <v>0</v>
      </c>
      <c r="P278" s="6">
        <v>1</v>
      </c>
      <c r="Q278" s="6">
        <v>6</v>
      </c>
      <c r="R278" s="5">
        <f t="shared" si="52"/>
        <v>8.832807570977918</v>
      </c>
      <c r="S278" s="6">
        <f t="shared" si="53"/>
        <v>55.99369085173502</v>
      </c>
      <c r="T278" s="5">
        <f t="shared" si="54"/>
        <v>45.42586750788644</v>
      </c>
      <c r="U278" s="5">
        <f t="shared" si="55"/>
        <v>0</v>
      </c>
      <c r="V278" s="17">
        <f t="shared" si="56"/>
        <v>0</v>
      </c>
      <c r="W278" s="17">
        <f t="shared" si="57"/>
        <v>0</v>
      </c>
      <c r="X278" s="17">
        <f t="shared" si="58"/>
        <v>0</v>
      </c>
      <c r="Y278" s="17">
        <f t="shared" si="59"/>
        <v>0</v>
      </c>
      <c r="Z278" s="22">
        <f t="shared" si="60"/>
        <v>0</v>
      </c>
      <c r="AA278" s="24">
        <v>0.7267837584430714</v>
      </c>
      <c r="AB278" s="25">
        <v>0.026060007001503262</v>
      </c>
      <c r="AC278" s="36">
        <v>-0.1652892561983471</v>
      </c>
      <c r="AD278" s="24">
        <v>-0.28801118490038446</v>
      </c>
      <c r="AE278" s="33">
        <v>-0.29122509537939806</v>
      </c>
      <c r="AF278" s="37">
        <v>397.528926260721</v>
      </c>
      <c r="AG278" s="39">
        <f t="shared" si="49"/>
        <v>0.03135086169248588</v>
      </c>
    </row>
    <row r="279" spans="1:33" s="10" customFormat="1" ht="12">
      <c r="A279" s="1">
        <v>44021</v>
      </c>
      <c r="B279" s="2" t="s">
        <v>437</v>
      </c>
      <c r="C279" s="6">
        <v>257029</v>
      </c>
      <c r="D279" s="2">
        <v>1082</v>
      </c>
      <c r="E279" s="6">
        <v>14031</v>
      </c>
      <c r="F279" s="5">
        <v>2410</v>
      </c>
      <c r="G279" s="5">
        <v>10256</v>
      </c>
      <c r="H279" s="5">
        <v>18013</v>
      </c>
      <c r="I279" s="5">
        <f t="shared" si="50"/>
        <v>4.209641713580957</v>
      </c>
      <c r="J279" s="6">
        <v>183</v>
      </c>
      <c r="K279" s="17">
        <v>416.65158236484575</v>
      </c>
      <c r="L279" s="17">
        <v>1435.8069757409285</v>
      </c>
      <c r="M279" s="17">
        <v>1178.4964581384877</v>
      </c>
      <c r="N279" s="17">
        <v>414.5713032810825</v>
      </c>
      <c r="O279" s="6">
        <f t="shared" si="51"/>
        <v>3445.5263195253447</v>
      </c>
      <c r="P279" s="6">
        <v>1</v>
      </c>
      <c r="Q279" s="6">
        <v>6</v>
      </c>
      <c r="R279" s="5">
        <f t="shared" si="52"/>
        <v>9.376373872208973</v>
      </c>
      <c r="S279" s="6">
        <f t="shared" si="53"/>
        <v>54.58917087176933</v>
      </c>
      <c r="T279" s="5">
        <f t="shared" si="54"/>
        <v>39.90211221301877</v>
      </c>
      <c r="U279" s="5">
        <f t="shared" si="55"/>
        <v>0.7119819164374448</v>
      </c>
      <c r="V279" s="17">
        <f t="shared" si="56"/>
        <v>1.6210294650208565</v>
      </c>
      <c r="W279" s="17">
        <f t="shared" si="57"/>
        <v>5.586167225258349</v>
      </c>
      <c r="X279" s="17">
        <f t="shared" si="58"/>
        <v>4.585071949618478</v>
      </c>
      <c r="Y279" s="17">
        <f t="shared" si="59"/>
        <v>1.6129359071586573</v>
      </c>
      <c r="Z279" s="22">
        <f t="shared" si="60"/>
        <v>13.405204547056343</v>
      </c>
      <c r="AA279" s="24">
        <v>0.6449763008993556</v>
      </c>
      <c r="AB279" s="25">
        <v>0.08012969830236849</v>
      </c>
      <c r="AC279" s="36">
        <v>0.3175985690955751</v>
      </c>
      <c r="AD279" s="24">
        <v>-0.04245488025253334</v>
      </c>
      <c r="AE279" s="33">
        <v>-0.06120060490499046</v>
      </c>
      <c r="AF279" s="37">
        <v>92818.43592347491</v>
      </c>
      <c r="AG279" s="39">
        <f aca="true" t="shared" si="61" ref="AG279:AG342">AF279/C279</f>
        <v>0.36112048027061117</v>
      </c>
    </row>
    <row r="280" spans="1:33" s="10" customFormat="1" ht="12">
      <c r="A280" s="1">
        <v>44029</v>
      </c>
      <c r="B280" s="2" t="s">
        <v>276</v>
      </c>
      <c r="C280" s="6">
        <v>8217</v>
      </c>
      <c r="D280" s="2">
        <v>9</v>
      </c>
      <c r="E280" s="6">
        <v>503</v>
      </c>
      <c r="F280" s="5">
        <v>89</v>
      </c>
      <c r="G280" s="5">
        <v>354</v>
      </c>
      <c r="H280" s="5">
        <v>18293</v>
      </c>
      <c r="I280" s="5">
        <f t="shared" si="50"/>
        <v>1.095290251916758</v>
      </c>
      <c r="J280" s="6">
        <v>0</v>
      </c>
      <c r="K280" s="17">
        <v>0</v>
      </c>
      <c r="L280" s="17">
        <v>15.821564470974417</v>
      </c>
      <c r="M280" s="17">
        <v>0</v>
      </c>
      <c r="N280" s="17">
        <v>0</v>
      </c>
      <c r="O280" s="6">
        <f t="shared" si="51"/>
        <v>15.821564470974417</v>
      </c>
      <c r="P280" s="6">
        <v>1</v>
      </c>
      <c r="Q280" s="6">
        <v>6</v>
      </c>
      <c r="R280" s="5">
        <f t="shared" si="52"/>
        <v>10.831203602287939</v>
      </c>
      <c r="S280" s="6">
        <f t="shared" si="53"/>
        <v>61.2145551904588</v>
      </c>
      <c r="T280" s="5">
        <f t="shared" si="54"/>
        <v>43.08141657539248</v>
      </c>
      <c r="U280" s="5">
        <f t="shared" si="55"/>
        <v>0</v>
      </c>
      <c r="V280" s="17">
        <f t="shared" si="56"/>
        <v>0</v>
      </c>
      <c r="W280" s="17">
        <f t="shared" si="57"/>
        <v>1.9254672594589775</v>
      </c>
      <c r="X280" s="17">
        <f t="shared" si="58"/>
        <v>0</v>
      </c>
      <c r="Y280" s="17">
        <f t="shared" si="59"/>
        <v>0</v>
      </c>
      <c r="Z280" s="22">
        <f t="shared" si="60"/>
        <v>1.9254672594589775</v>
      </c>
      <c r="AA280" s="24">
        <v>0.7251926643484773</v>
      </c>
      <c r="AB280" s="25">
        <v>0.03316749585406302</v>
      </c>
      <c r="AC280" s="36">
        <v>-0.1833976833976834</v>
      </c>
      <c r="AD280" s="24">
        <v>-0.18680641183723798</v>
      </c>
      <c r="AE280" s="33">
        <v>-0.23789620341344478</v>
      </c>
      <c r="AF280" s="37">
        <v>412.4130585567311</v>
      </c>
      <c r="AG280" s="39">
        <f t="shared" si="61"/>
        <v>0.05019022253337362</v>
      </c>
    </row>
    <row r="281" spans="1:33" s="10" customFormat="1" ht="12">
      <c r="A281" s="1">
        <v>44034</v>
      </c>
      <c r="B281" s="2" t="s">
        <v>277</v>
      </c>
      <c r="C281" s="6">
        <v>22117</v>
      </c>
      <c r="D281" s="2">
        <v>18</v>
      </c>
      <c r="E281" s="6">
        <v>1204</v>
      </c>
      <c r="F281" s="5">
        <v>205</v>
      </c>
      <c r="G281" s="5">
        <v>831</v>
      </c>
      <c r="H281" s="5">
        <v>20822</v>
      </c>
      <c r="I281" s="5">
        <f t="shared" si="50"/>
        <v>0.8138535967807569</v>
      </c>
      <c r="J281" s="6">
        <v>12</v>
      </c>
      <c r="K281" s="17">
        <v>3.6548384417968927</v>
      </c>
      <c r="L281" s="17">
        <v>0</v>
      </c>
      <c r="M281" s="17">
        <v>15.734265128684747</v>
      </c>
      <c r="N281" s="17">
        <v>7.33754519081562</v>
      </c>
      <c r="O281" s="6">
        <f t="shared" si="51"/>
        <v>26.726648761297263</v>
      </c>
      <c r="P281" s="6">
        <v>1</v>
      </c>
      <c r="Q281" s="6">
        <v>6</v>
      </c>
      <c r="R281" s="5">
        <f t="shared" si="52"/>
        <v>9.26888818555862</v>
      </c>
      <c r="S281" s="6">
        <f t="shared" si="53"/>
        <v>54.437762806890625</v>
      </c>
      <c r="T281" s="5">
        <f t="shared" si="54"/>
        <v>37.572907718044945</v>
      </c>
      <c r="U281" s="5">
        <f t="shared" si="55"/>
        <v>0.5425690645205046</v>
      </c>
      <c r="V281" s="17">
        <f t="shared" si="56"/>
        <v>0.16525018952827658</v>
      </c>
      <c r="W281" s="17">
        <f t="shared" si="57"/>
        <v>0</v>
      </c>
      <c r="X281" s="17">
        <f t="shared" si="58"/>
        <v>0.7114104593156734</v>
      </c>
      <c r="Y281" s="17">
        <f t="shared" si="59"/>
        <v>0.33176041917147986</v>
      </c>
      <c r="Z281" s="22">
        <f t="shared" si="60"/>
        <v>1.20842106801543</v>
      </c>
      <c r="AA281" s="24">
        <v>0.741207503064842</v>
      </c>
      <c r="AB281" s="25">
        <v>0.026511582964949154</v>
      </c>
      <c r="AC281" s="36">
        <v>-0.017733230531996914</v>
      </c>
      <c r="AD281" s="24">
        <v>-0.12444933920704845</v>
      </c>
      <c r="AE281" s="33">
        <v>-0.2180423214948645</v>
      </c>
      <c r="AF281" s="37">
        <v>936.7027267600822</v>
      </c>
      <c r="AG281" s="39">
        <f t="shared" si="61"/>
        <v>0.04235216018266864</v>
      </c>
    </row>
    <row r="282" spans="1:33" s="10" customFormat="1" ht="12">
      <c r="A282" s="1">
        <v>44036</v>
      </c>
      <c r="B282" s="2" t="s">
        <v>278</v>
      </c>
      <c r="C282" s="6">
        <v>9488</v>
      </c>
      <c r="D282" s="2">
        <v>4</v>
      </c>
      <c r="E282" s="6">
        <v>576</v>
      </c>
      <c r="F282" s="5">
        <v>86</v>
      </c>
      <c r="G282" s="5">
        <v>474</v>
      </c>
      <c r="H282" s="5">
        <v>20918</v>
      </c>
      <c r="I282" s="5">
        <f t="shared" si="50"/>
        <v>0.42158516020236086</v>
      </c>
      <c r="J282" s="6">
        <v>16</v>
      </c>
      <c r="K282" s="17">
        <v>0</v>
      </c>
      <c r="L282" s="17">
        <v>15.821564470974417</v>
      </c>
      <c r="M282" s="17">
        <v>0</v>
      </c>
      <c r="N282" s="17">
        <v>11.00631778622343</v>
      </c>
      <c r="O282" s="6">
        <f t="shared" si="51"/>
        <v>26.82788225719785</v>
      </c>
      <c r="P282" s="6">
        <v>1</v>
      </c>
      <c r="Q282" s="6">
        <v>6</v>
      </c>
      <c r="R282" s="5">
        <f t="shared" si="52"/>
        <v>9.06408094435076</v>
      </c>
      <c r="S282" s="6">
        <f t="shared" si="53"/>
        <v>60.70826306913996</v>
      </c>
      <c r="T282" s="5">
        <f t="shared" si="54"/>
        <v>49.95784148397976</v>
      </c>
      <c r="U282" s="5">
        <f t="shared" si="55"/>
        <v>1.6863406408094435</v>
      </c>
      <c r="V282" s="17">
        <f t="shared" si="56"/>
        <v>0</v>
      </c>
      <c r="W282" s="17">
        <f t="shared" si="57"/>
        <v>1.6675341980369325</v>
      </c>
      <c r="X282" s="17">
        <f t="shared" si="58"/>
        <v>0</v>
      </c>
      <c r="Y282" s="17">
        <f t="shared" si="59"/>
        <v>1.1600250617857748</v>
      </c>
      <c r="Z282" s="22">
        <f t="shared" si="60"/>
        <v>2.8275592598227077</v>
      </c>
      <c r="AA282" s="24">
        <v>0.7099804923926273</v>
      </c>
      <c r="AB282" s="25">
        <v>0.03132116809363199</v>
      </c>
      <c r="AC282" s="36">
        <v>-0.27906976744186046</v>
      </c>
      <c r="AD282" s="24">
        <v>-0.2979942693409742</v>
      </c>
      <c r="AE282" s="33">
        <v>-0.27653880463871544</v>
      </c>
      <c r="AF282" s="37">
        <v>451.29989417647187</v>
      </c>
      <c r="AG282" s="39">
        <f t="shared" si="61"/>
        <v>0.0475653345464241</v>
      </c>
    </row>
    <row r="283" spans="1:33" s="10" customFormat="1" ht="12">
      <c r="A283" s="1">
        <v>44040</v>
      </c>
      <c r="B283" s="2" t="s">
        <v>279</v>
      </c>
      <c r="C283" s="6">
        <v>11189</v>
      </c>
      <c r="D283" s="2">
        <v>4</v>
      </c>
      <c r="E283" s="6">
        <v>693</v>
      </c>
      <c r="F283" s="5">
        <v>103</v>
      </c>
      <c r="G283" s="5">
        <v>662</v>
      </c>
      <c r="H283" s="5">
        <v>20869</v>
      </c>
      <c r="I283" s="5">
        <f t="shared" si="50"/>
        <v>0.357493967289302</v>
      </c>
      <c r="J283" s="6">
        <v>4</v>
      </c>
      <c r="K283" s="17">
        <v>1.8274192208984463</v>
      </c>
      <c r="L283" s="17">
        <v>3.9553911177436043</v>
      </c>
      <c r="M283" s="17">
        <v>3.1468530257369496</v>
      </c>
      <c r="N283" s="17">
        <v>5.503158893111715</v>
      </c>
      <c r="O283" s="6">
        <f t="shared" si="51"/>
        <v>14.432822257490715</v>
      </c>
      <c r="P283" s="6">
        <v>1</v>
      </c>
      <c r="Q283" s="6">
        <v>6</v>
      </c>
      <c r="R283" s="5">
        <f t="shared" si="52"/>
        <v>9.205469657699526</v>
      </c>
      <c r="S283" s="6">
        <f t="shared" si="53"/>
        <v>61.93582983287157</v>
      </c>
      <c r="T283" s="5">
        <f t="shared" si="54"/>
        <v>59.16525158637948</v>
      </c>
      <c r="U283" s="5">
        <f t="shared" si="55"/>
        <v>0.357493967289302</v>
      </c>
      <c r="V283" s="17">
        <f t="shared" si="56"/>
        <v>0.16332283679492773</v>
      </c>
      <c r="W283" s="17">
        <f t="shared" si="57"/>
        <v>0.35350711571575694</v>
      </c>
      <c r="X283" s="17">
        <f t="shared" si="58"/>
        <v>0.2812452431617615</v>
      </c>
      <c r="Y283" s="17">
        <f t="shared" si="59"/>
        <v>0.49183652633047775</v>
      </c>
      <c r="Z283" s="22">
        <f t="shared" si="60"/>
        <v>1.2899117220029237</v>
      </c>
      <c r="AA283" s="24">
        <v>0.7168955811255325</v>
      </c>
      <c r="AB283" s="25">
        <v>0.03298966559422833</v>
      </c>
      <c r="AC283" s="36">
        <v>-0.08163265306122448</v>
      </c>
      <c r="AD283" s="24">
        <v>-0.1651048639000446</v>
      </c>
      <c r="AE283" s="33">
        <v>-0.18033219087793304</v>
      </c>
      <c r="AF283" s="37">
        <v>760.7247990816682</v>
      </c>
      <c r="AG283" s="39">
        <f t="shared" si="61"/>
        <v>0.06798863160976568</v>
      </c>
    </row>
    <row r="284" spans="1:33" s="10" customFormat="1" ht="12">
      <c r="A284" s="1">
        <v>44043</v>
      </c>
      <c r="B284" s="2" t="s">
        <v>280</v>
      </c>
      <c r="C284" s="6">
        <v>24279</v>
      </c>
      <c r="D284" s="2">
        <v>17</v>
      </c>
      <c r="E284" s="6">
        <v>1358</v>
      </c>
      <c r="F284" s="5">
        <v>196</v>
      </c>
      <c r="G284" s="5">
        <v>1125</v>
      </c>
      <c r="H284" s="5">
        <v>21769</v>
      </c>
      <c r="I284" s="5">
        <f t="shared" si="50"/>
        <v>0.7001935829317517</v>
      </c>
      <c r="J284" s="6">
        <v>18</v>
      </c>
      <c r="K284" s="17">
        <v>3.6548384417968927</v>
      </c>
      <c r="L284" s="17">
        <v>3.9553911177436043</v>
      </c>
      <c r="M284" s="17">
        <v>11.013985590079324</v>
      </c>
      <c r="N284" s="17">
        <v>7.33754519081562</v>
      </c>
      <c r="O284" s="6">
        <f t="shared" si="51"/>
        <v>25.96176034043544</v>
      </c>
      <c r="P284" s="6">
        <v>1</v>
      </c>
      <c r="Q284" s="6">
        <v>6</v>
      </c>
      <c r="R284" s="5">
        <f t="shared" si="52"/>
        <v>8.072820132624901</v>
      </c>
      <c r="S284" s="6">
        <f t="shared" si="53"/>
        <v>55.93311091890111</v>
      </c>
      <c r="T284" s="5">
        <f t="shared" si="54"/>
        <v>46.336340046954156</v>
      </c>
      <c r="U284" s="5">
        <f t="shared" si="55"/>
        <v>0.7413814407512664</v>
      </c>
      <c r="V284" s="17">
        <f t="shared" si="56"/>
        <v>0.15053496609402747</v>
      </c>
      <c r="W284" s="17">
        <f t="shared" si="57"/>
        <v>0.16291408697819532</v>
      </c>
      <c r="X284" s="17">
        <f t="shared" si="58"/>
        <v>0.4536424725103721</v>
      </c>
      <c r="Y284" s="17">
        <f t="shared" si="59"/>
        <v>0.30221776806357836</v>
      </c>
      <c r="Z284" s="22">
        <f t="shared" si="60"/>
        <v>1.0693092936461732</v>
      </c>
      <c r="AA284" s="24">
        <v>0.7249849250621955</v>
      </c>
      <c r="AB284" s="25">
        <v>0.03317266639701587</v>
      </c>
      <c r="AC284" s="36">
        <v>0.029304029304029304</v>
      </c>
      <c r="AD284" s="24">
        <v>-0.19371519490851233</v>
      </c>
      <c r="AE284" s="33">
        <v>-0.21656275732266791</v>
      </c>
      <c r="AF284" s="37">
        <v>1622.3378405134408</v>
      </c>
      <c r="AG284" s="39">
        <f t="shared" si="61"/>
        <v>0.0668206203102863</v>
      </c>
    </row>
    <row r="285" spans="1:33" s="10" customFormat="1" ht="12">
      <c r="A285" s="1">
        <v>44045</v>
      </c>
      <c r="B285" s="2" t="s">
        <v>281</v>
      </c>
      <c r="C285" s="6">
        <v>6328</v>
      </c>
      <c r="D285" s="2">
        <v>0</v>
      </c>
      <c r="E285" s="6">
        <v>345</v>
      </c>
      <c r="F285" s="5">
        <v>59</v>
      </c>
      <c r="G285" s="5">
        <v>272</v>
      </c>
      <c r="H285" s="5">
        <v>19208</v>
      </c>
      <c r="I285" s="5">
        <f t="shared" si="50"/>
        <v>0</v>
      </c>
      <c r="J285" s="6">
        <v>3</v>
      </c>
      <c r="K285" s="17">
        <v>0</v>
      </c>
      <c r="L285" s="17">
        <v>0</v>
      </c>
      <c r="M285" s="17">
        <v>4.720279538605425</v>
      </c>
      <c r="N285" s="17">
        <v>0</v>
      </c>
      <c r="O285" s="6">
        <f t="shared" si="51"/>
        <v>4.720279538605425</v>
      </c>
      <c r="P285" s="6">
        <v>1</v>
      </c>
      <c r="Q285" s="6">
        <v>6</v>
      </c>
      <c r="R285" s="5">
        <f t="shared" si="52"/>
        <v>9.323640960809103</v>
      </c>
      <c r="S285" s="6">
        <f t="shared" si="53"/>
        <v>54.51959544879899</v>
      </c>
      <c r="T285" s="5">
        <f t="shared" si="54"/>
        <v>42.98356510745891</v>
      </c>
      <c r="U285" s="5">
        <f t="shared" si="55"/>
        <v>0.4740834386852086</v>
      </c>
      <c r="V285" s="17">
        <f t="shared" si="56"/>
        <v>0</v>
      </c>
      <c r="W285" s="17">
        <f t="shared" si="57"/>
        <v>0</v>
      </c>
      <c r="X285" s="17">
        <f t="shared" si="58"/>
        <v>0.7459354517391632</v>
      </c>
      <c r="Y285" s="17">
        <f t="shared" si="59"/>
        <v>0</v>
      </c>
      <c r="Z285" s="22">
        <f t="shared" si="60"/>
        <v>0.7459354517391632</v>
      </c>
      <c r="AA285" s="24">
        <v>0.7029432820308702</v>
      </c>
      <c r="AB285" s="25">
        <v>0.033645619438740594</v>
      </c>
      <c r="AC285" s="36">
        <v>-0.20151133501259447</v>
      </c>
      <c r="AD285" s="24">
        <v>-0.2480916030534351</v>
      </c>
      <c r="AE285" s="33">
        <v>-0.2091533180778032</v>
      </c>
      <c r="AF285" s="37">
        <v>366.7438085310717</v>
      </c>
      <c r="AG285" s="39">
        <f t="shared" si="61"/>
        <v>0.0579557219549734</v>
      </c>
    </row>
    <row r="286" spans="1:33" s="10" customFormat="1" ht="12">
      <c r="A286" s="1">
        <v>44048</v>
      </c>
      <c r="B286" s="2" t="s">
        <v>282</v>
      </c>
      <c r="C286" s="6">
        <v>11570</v>
      </c>
      <c r="D286" s="2">
        <v>12</v>
      </c>
      <c r="E286" s="6">
        <v>755</v>
      </c>
      <c r="F286" s="5">
        <v>126</v>
      </c>
      <c r="G286" s="5">
        <v>558</v>
      </c>
      <c r="H286" s="5">
        <v>20539</v>
      </c>
      <c r="I286" s="5">
        <f t="shared" si="50"/>
        <v>1.0371650821089025</v>
      </c>
      <c r="J286" s="6">
        <v>3</v>
      </c>
      <c r="K286" s="17">
        <v>3.6548384417968927</v>
      </c>
      <c r="L286" s="17">
        <v>0</v>
      </c>
      <c r="M286" s="17">
        <v>0</v>
      </c>
      <c r="N286" s="17">
        <v>1.834386297703905</v>
      </c>
      <c r="O286" s="6">
        <f t="shared" si="51"/>
        <v>5.489224739500798</v>
      </c>
      <c r="P286" s="6">
        <v>1</v>
      </c>
      <c r="Q286" s="6">
        <v>6</v>
      </c>
      <c r="R286" s="5">
        <f t="shared" si="52"/>
        <v>10.890233362143475</v>
      </c>
      <c r="S286" s="6">
        <f t="shared" si="53"/>
        <v>65.25496974935177</v>
      </c>
      <c r="T286" s="5">
        <f t="shared" si="54"/>
        <v>48.22817631806396</v>
      </c>
      <c r="U286" s="5">
        <f t="shared" si="55"/>
        <v>0.2592912705272256</v>
      </c>
      <c r="V286" s="17">
        <f t="shared" si="56"/>
        <v>0.31588923438175387</v>
      </c>
      <c r="W286" s="17">
        <f t="shared" si="57"/>
        <v>0</v>
      </c>
      <c r="X286" s="17">
        <f t="shared" si="58"/>
        <v>0</v>
      </c>
      <c r="Y286" s="17">
        <f t="shared" si="59"/>
        <v>0.15854678458979302</v>
      </c>
      <c r="Z286" s="22">
        <f t="shared" si="60"/>
        <v>0.4744360189715469</v>
      </c>
      <c r="AA286" s="24">
        <v>0.730112346931643</v>
      </c>
      <c r="AB286" s="25">
        <v>0.025858230814294086</v>
      </c>
      <c r="AC286" s="36">
        <v>0.019316493313521546</v>
      </c>
      <c r="AD286" s="24">
        <v>-0.22123536536132418</v>
      </c>
      <c r="AE286" s="33">
        <v>-0.24908335370325105</v>
      </c>
      <c r="AF286" s="37">
        <v>478.76318718258744</v>
      </c>
      <c r="AG286" s="39">
        <f t="shared" si="61"/>
        <v>0.041379705028745675</v>
      </c>
    </row>
    <row r="287" spans="1:33" s="10" customFormat="1" ht="12">
      <c r="A287" s="1">
        <v>44049</v>
      </c>
      <c r="B287" s="2" t="s">
        <v>283</v>
      </c>
      <c r="C287" s="6">
        <v>12071</v>
      </c>
      <c r="D287" s="2">
        <v>52</v>
      </c>
      <c r="E287" s="6">
        <v>711</v>
      </c>
      <c r="F287" s="5">
        <v>100</v>
      </c>
      <c r="G287" s="5">
        <v>546</v>
      </c>
      <c r="H287" s="5">
        <v>19810</v>
      </c>
      <c r="I287" s="5">
        <f t="shared" si="50"/>
        <v>4.3078452489437495</v>
      </c>
      <c r="J287" s="6">
        <v>4</v>
      </c>
      <c r="K287" s="17">
        <v>0</v>
      </c>
      <c r="L287" s="17">
        <v>15.821564470974417</v>
      </c>
      <c r="M287" s="17">
        <v>0</v>
      </c>
      <c r="N287" s="17">
        <v>1.834386297703905</v>
      </c>
      <c r="O287" s="6">
        <f t="shared" si="51"/>
        <v>17.655950768678323</v>
      </c>
      <c r="P287" s="6">
        <v>1</v>
      </c>
      <c r="Q287" s="6">
        <v>6</v>
      </c>
      <c r="R287" s="5">
        <f t="shared" si="52"/>
        <v>8.284317786430288</v>
      </c>
      <c r="S287" s="6">
        <f t="shared" si="53"/>
        <v>58.90149946151935</v>
      </c>
      <c r="T287" s="5">
        <f t="shared" si="54"/>
        <v>45.23237511390936</v>
      </c>
      <c r="U287" s="5">
        <f t="shared" si="55"/>
        <v>0.3313727114572115</v>
      </c>
      <c r="V287" s="17">
        <f t="shared" si="56"/>
        <v>0</v>
      </c>
      <c r="W287" s="17">
        <f t="shared" si="57"/>
        <v>1.3107086795604688</v>
      </c>
      <c r="X287" s="17">
        <f t="shared" si="58"/>
        <v>0</v>
      </c>
      <c r="Y287" s="17">
        <f t="shared" si="59"/>
        <v>0.15196639033252465</v>
      </c>
      <c r="Z287" s="22">
        <f t="shared" si="60"/>
        <v>1.4626750698929933</v>
      </c>
      <c r="AA287" s="24">
        <v>0.7381468193714403</v>
      </c>
      <c r="AB287" s="25">
        <v>0.02569463177771783</v>
      </c>
      <c r="AC287" s="36">
        <v>0.07848837209302326</v>
      </c>
      <c r="AD287" s="24">
        <v>-0.16639871382636656</v>
      </c>
      <c r="AE287" s="33">
        <v>-0.1674652611403929</v>
      </c>
      <c r="AF287" s="37">
        <v>561.9457399384919</v>
      </c>
      <c r="AG287" s="39">
        <f t="shared" si="61"/>
        <v>0.04655337088381177</v>
      </c>
    </row>
    <row r="288" spans="1:33" s="10" customFormat="1" ht="12">
      <c r="A288" s="1">
        <v>44052</v>
      </c>
      <c r="B288" s="2" t="s">
        <v>351</v>
      </c>
      <c r="C288" s="6">
        <v>13545</v>
      </c>
      <c r="D288" s="2">
        <v>20</v>
      </c>
      <c r="E288" s="6">
        <v>752</v>
      </c>
      <c r="F288" s="5">
        <v>128</v>
      </c>
      <c r="G288" s="5">
        <v>517</v>
      </c>
      <c r="H288" s="5">
        <v>21074</v>
      </c>
      <c r="I288" s="5">
        <f t="shared" si="50"/>
        <v>1.4765596160944998</v>
      </c>
      <c r="J288" s="6">
        <v>2</v>
      </c>
      <c r="K288" s="17">
        <v>0</v>
      </c>
      <c r="L288" s="17">
        <v>0</v>
      </c>
      <c r="M288" s="17">
        <v>0</v>
      </c>
      <c r="N288" s="17">
        <v>0</v>
      </c>
      <c r="O288" s="6">
        <f t="shared" si="51"/>
        <v>0</v>
      </c>
      <c r="P288" s="6">
        <v>1</v>
      </c>
      <c r="Q288" s="6">
        <v>6</v>
      </c>
      <c r="R288" s="5">
        <f t="shared" si="52"/>
        <v>9.4499815430048</v>
      </c>
      <c r="S288" s="6">
        <f t="shared" si="53"/>
        <v>55.518641565153196</v>
      </c>
      <c r="T288" s="5">
        <f t="shared" si="54"/>
        <v>38.16906607604282</v>
      </c>
      <c r="U288" s="5">
        <f t="shared" si="55"/>
        <v>0.14765596160945</v>
      </c>
      <c r="V288" s="17">
        <f t="shared" si="56"/>
        <v>0</v>
      </c>
      <c r="W288" s="17">
        <f t="shared" si="57"/>
        <v>0</v>
      </c>
      <c r="X288" s="17">
        <f t="shared" si="58"/>
        <v>0</v>
      </c>
      <c r="Y288" s="17">
        <f t="shared" si="59"/>
        <v>0</v>
      </c>
      <c r="Z288" s="22">
        <f t="shared" si="60"/>
        <v>0</v>
      </c>
      <c r="AA288" s="24">
        <v>0.7354609458494831</v>
      </c>
      <c r="AB288" s="25">
        <v>0.02735759867643583</v>
      </c>
      <c r="AC288" s="36">
        <v>-0.03391959798994975</v>
      </c>
      <c r="AD288" s="24">
        <v>-0.2318939136348181</v>
      </c>
      <c r="AE288" s="33">
        <v>-0.222858311183807</v>
      </c>
      <c r="AF288" s="37">
        <v>329.7224017588101</v>
      </c>
      <c r="AG288" s="39">
        <f t="shared" si="61"/>
        <v>0.024342739147937255</v>
      </c>
    </row>
    <row r="289" spans="1:33" s="10" customFormat="1" ht="12">
      <c r="A289" s="1">
        <v>44064</v>
      </c>
      <c r="B289" s="2" t="s">
        <v>284</v>
      </c>
      <c r="C289" s="6">
        <v>8517</v>
      </c>
      <c r="D289" s="2">
        <v>15</v>
      </c>
      <c r="E289" s="6">
        <v>620</v>
      </c>
      <c r="F289" s="5">
        <v>83</v>
      </c>
      <c r="G289" s="5">
        <v>433</v>
      </c>
      <c r="H289" s="5">
        <v>27679</v>
      </c>
      <c r="I289" s="5">
        <f t="shared" si="50"/>
        <v>1.7611835153222966</v>
      </c>
      <c r="J289" s="6">
        <v>10</v>
      </c>
      <c r="K289" s="17">
        <v>1.8274192208984463</v>
      </c>
      <c r="L289" s="17">
        <v>0</v>
      </c>
      <c r="M289" s="17">
        <v>3.1468530257369496</v>
      </c>
      <c r="N289" s="17">
        <v>0</v>
      </c>
      <c r="O289" s="6">
        <f t="shared" si="51"/>
        <v>4.974272246635396</v>
      </c>
      <c r="P289" s="6">
        <v>1</v>
      </c>
      <c r="Q289" s="6">
        <v>6</v>
      </c>
      <c r="R289" s="5">
        <f t="shared" si="52"/>
        <v>9.74521545145004</v>
      </c>
      <c r="S289" s="6">
        <f t="shared" si="53"/>
        <v>72.79558529998825</v>
      </c>
      <c r="T289" s="5">
        <f t="shared" si="54"/>
        <v>50.83949747563697</v>
      </c>
      <c r="U289" s="5">
        <f t="shared" si="55"/>
        <v>1.1741223435481978</v>
      </c>
      <c r="V289" s="17">
        <f t="shared" si="56"/>
        <v>0.21456137382863052</v>
      </c>
      <c r="W289" s="17">
        <f t="shared" si="57"/>
        <v>0</v>
      </c>
      <c r="X289" s="17">
        <f t="shared" si="58"/>
        <v>0.3694790449380004</v>
      </c>
      <c r="Y289" s="17">
        <f t="shared" si="59"/>
        <v>0</v>
      </c>
      <c r="Z289" s="22">
        <f t="shared" si="60"/>
        <v>0.5840404187666309</v>
      </c>
      <c r="AA289" s="24">
        <v>0.6924792518257401</v>
      </c>
      <c r="AB289" s="25">
        <v>0.026677969482397527</v>
      </c>
      <c r="AC289" s="36">
        <v>-0.13745704467353953</v>
      </c>
      <c r="AD289" s="24">
        <v>-0.25854922279792747</v>
      </c>
      <c r="AE289" s="33">
        <v>-0.25545274289491077</v>
      </c>
      <c r="AF289" s="37">
        <v>607.1554462412178</v>
      </c>
      <c r="AG289" s="39">
        <f t="shared" si="61"/>
        <v>0.07128747754387904</v>
      </c>
    </row>
    <row r="290" spans="1:33" s="10" customFormat="1" ht="12">
      <c r="A290" s="1">
        <v>44072</v>
      </c>
      <c r="B290" s="2" t="s">
        <v>285</v>
      </c>
      <c r="C290" s="6">
        <v>7886</v>
      </c>
      <c r="D290" s="2">
        <v>8</v>
      </c>
      <c r="E290" s="6">
        <v>566</v>
      </c>
      <c r="F290" s="5">
        <v>95</v>
      </c>
      <c r="G290" s="5">
        <v>339</v>
      </c>
      <c r="H290" s="5">
        <v>18600</v>
      </c>
      <c r="I290" s="5">
        <f t="shared" si="50"/>
        <v>1.0144559979710879</v>
      </c>
      <c r="J290" s="6">
        <v>5</v>
      </c>
      <c r="K290" s="17">
        <v>12.791934546289124</v>
      </c>
      <c r="L290" s="17">
        <v>0</v>
      </c>
      <c r="M290" s="17">
        <v>1.5734265128684748</v>
      </c>
      <c r="N290" s="17">
        <v>0</v>
      </c>
      <c r="O290" s="6">
        <f t="shared" si="51"/>
        <v>14.365361059157598</v>
      </c>
      <c r="P290" s="6">
        <v>1</v>
      </c>
      <c r="Q290" s="6">
        <v>6</v>
      </c>
      <c r="R290" s="5">
        <f t="shared" si="52"/>
        <v>12.04666497590667</v>
      </c>
      <c r="S290" s="6">
        <f t="shared" si="53"/>
        <v>71.77276185645448</v>
      </c>
      <c r="T290" s="5">
        <f t="shared" si="54"/>
        <v>42.98757291402486</v>
      </c>
      <c r="U290" s="5">
        <f t="shared" si="55"/>
        <v>0.6340349987319299</v>
      </c>
      <c r="V290" s="17">
        <f t="shared" si="56"/>
        <v>1.6221068407670713</v>
      </c>
      <c r="W290" s="17">
        <f t="shared" si="57"/>
        <v>0</v>
      </c>
      <c r="X290" s="17">
        <f t="shared" si="58"/>
        <v>0.1995214954182697</v>
      </c>
      <c r="Y290" s="17">
        <f t="shared" si="59"/>
        <v>0</v>
      </c>
      <c r="Z290" s="22">
        <f t="shared" si="60"/>
        <v>1.821628336185341</v>
      </c>
      <c r="AA290" s="24">
        <v>0.7141096363353581</v>
      </c>
      <c r="AB290" s="25">
        <v>0.03614939085280607</v>
      </c>
      <c r="AC290" s="36">
        <v>-0.09896907216494845</v>
      </c>
      <c r="AD290" s="24">
        <v>-0.3111111111111111</v>
      </c>
      <c r="AE290" s="33">
        <v>-0.29160739687055476</v>
      </c>
      <c r="AF290" s="37">
        <v>403.99331661216445</v>
      </c>
      <c r="AG290" s="39">
        <f t="shared" si="61"/>
        <v>0.05122918039718038</v>
      </c>
    </row>
    <row r="291" spans="1:33" s="10" customFormat="1" ht="12">
      <c r="A291" s="1">
        <v>44073</v>
      </c>
      <c r="B291" s="2" t="s">
        <v>286</v>
      </c>
      <c r="C291" s="6">
        <v>7588</v>
      </c>
      <c r="D291" s="2">
        <v>15</v>
      </c>
      <c r="E291" s="6">
        <v>457</v>
      </c>
      <c r="F291" s="5">
        <v>105</v>
      </c>
      <c r="G291" s="5">
        <v>327</v>
      </c>
      <c r="H291" s="5">
        <v>19124</v>
      </c>
      <c r="I291" s="5">
        <f t="shared" si="50"/>
        <v>1.9768054823405377</v>
      </c>
      <c r="J291" s="6">
        <v>15</v>
      </c>
      <c r="K291" s="17">
        <v>0</v>
      </c>
      <c r="L291" s="17">
        <v>7.910782235487209</v>
      </c>
      <c r="M291" s="17">
        <v>0</v>
      </c>
      <c r="N291" s="17">
        <v>5.503158893111715</v>
      </c>
      <c r="O291" s="6">
        <f t="shared" si="51"/>
        <v>13.413941128598925</v>
      </c>
      <c r="P291" s="6">
        <v>1</v>
      </c>
      <c r="Q291" s="6">
        <v>6</v>
      </c>
      <c r="R291" s="5">
        <f t="shared" si="52"/>
        <v>13.837638376383763</v>
      </c>
      <c r="S291" s="6">
        <f t="shared" si="53"/>
        <v>60.226673695308385</v>
      </c>
      <c r="T291" s="5">
        <f t="shared" si="54"/>
        <v>43.094359515023726</v>
      </c>
      <c r="U291" s="5">
        <f t="shared" si="55"/>
        <v>1.9768054823405377</v>
      </c>
      <c r="V291" s="17">
        <f t="shared" si="56"/>
        <v>0</v>
      </c>
      <c r="W291" s="17">
        <f t="shared" si="57"/>
        <v>1.04253851284755</v>
      </c>
      <c r="X291" s="17">
        <f t="shared" si="58"/>
        <v>0</v>
      </c>
      <c r="Y291" s="17">
        <f t="shared" si="59"/>
        <v>0.7252449780062883</v>
      </c>
      <c r="Z291" s="22">
        <f t="shared" si="60"/>
        <v>1.7677834908538383</v>
      </c>
      <c r="AA291" s="24">
        <v>0.674356258987675</v>
      </c>
      <c r="AB291" s="25">
        <v>0.03609293931874577</v>
      </c>
      <c r="AC291" s="36">
        <v>-0.04329004329004329</v>
      </c>
      <c r="AD291" s="24">
        <v>-0.12139503688799463</v>
      </c>
      <c r="AE291" s="33">
        <v>-0.17697729052466718</v>
      </c>
      <c r="AF291" s="37">
        <v>587.2386525738311</v>
      </c>
      <c r="AG291" s="39">
        <f t="shared" si="61"/>
        <v>0.07739043919001465</v>
      </c>
    </row>
    <row r="292" spans="1:33" s="10" customFormat="1" ht="12">
      <c r="A292" s="1">
        <v>44080</v>
      </c>
      <c r="B292" s="2" t="s">
        <v>287</v>
      </c>
      <c r="C292" s="6">
        <v>8468</v>
      </c>
      <c r="D292" s="2">
        <v>19</v>
      </c>
      <c r="E292" s="6">
        <v>607</v>
      </c>
      <c r="F292" s="5">
        <v>95</v>
      </c>
      <c r="G292" s="5">
        <v>324</v>
      </c>
      <c r="H292" s="5">
        <v>19192</v>
      </c>
      <c r="I292" s="5">
        <f t="shared" si="50"/>
        <v>2.2437411431270666</v>
      </c>
      <c r="J292" s="6">
        <v>6</v>
      </c>
      <c r="K292" s="17">
        <v>0</v>
      </c>
      <c r="L292" s="17">
        <v>3.9553911177436043</v>
      </c>
      <c r="M292" s="17">
        <v>1.5734265128684748</v>
      </c>
      <c r="N292" s="17">
        <v>9.171931488519524</v>
      </c>
      <c r="O292" s="6">
        <f t="shared" si="51"/>
        <v>14.700749119131604</v>
      </c>
      <c r="P292" s="6">
        <v>1</v>
      </c>
      <c r="Q292" s="6">
        <v>6</v>
      </c>
      <c r="R292" s="5">
        <f t="shared" si="52"/>
        <v>11.218705715635332</v>
      </c>
      <c r="S292" s="6">
        <f t="shared" si="53"/>
        <v>71.68162494095418</v>
      </c>
      <c r="T292" s="5">
        <f t="shared" si="54"/>
        <v>38.261691072272086</v>
      </c>
      <c r="U292" s="5">
        <f t="shared" si="55"/>
        <v>0.7085498346717053</v>
      </c>
      <c r="V292" s="17">
        <f t="shared" si="56"/>
        <v>0</v>
      </c>
      <c r="W292" s="17">
        <f t="shared" si="57"/>
        <v>0.4670986204231937</v>
      </c>
      <c r="X292" s="17">
        <f t="shared" si="58"/>
        <v>0.18580851592683925</v>
      </c>
      <c r="Y292" s="17">
        <f t="shared" si="59"/>
        <v>1.083128423301786</v>
      </c>
      <c r="Z292" s="22">
        <f t="shared" si="60"/>
        <v>1.736035559651819</v>
      </c>
      <c r="AA292" s="24">
        <v>0.7231323608514444</v>
      </c>
      <c r="AB292" s="25">
        <v>0.028223145948799152</v>
      </c>
      <c r="AC292" s="36">
        <v>-0.2041522491349481</v>
      </c>
      <c r="AD292" s="24">
        <v>-0.29326145552560645</v>
      </c>
      <c r="AE292" s="33">
        <v>-0.22535211267605634</v>
      </c>
      <c r="AF292" s="37">
        <v>274.8406820240194</v>
      </c>
      <c r="AG292" s="39">
        <f t="shared" si="61"/>
        <v>0.03245638663486294</v>
      </c>
    </row>
    <row r="293" spans="1:33" s="10" customFormat="1" ht="12">
      <c r="A293" s="1">
        <v>44081</v>
      </c>
      <c r="B293" s="2" t="s">
        <v>288</v>
      </c>
      <c r="C293" s="6">
        <v>15589</v>
      </c>
      <c r="D293" s="2">
        <v>35</v>
      </c>
      <c r="E293" s="6">
        <v>816</v>
      </c>
      <c r="F293" s="5">
        <v>132</v>
      </c>
      <c r="G293" s="5">
        <v>641</v>
      </c>
      <c r="H293" s="5">
        <v>18723</v>
      </c>
      <c r="I293" s="5">
        <f t="shared" si="50"/>
        <v>2.2451728783116303</v>
      </c>
      <c r="J293" s="6">
        <v>18</v>
      </c>
      <c r="K293" s="17">
        <v>3.6548384417968927</v>
      </c>
      <c r="L293" s="17">
        <v>7.910782235487209</v>
      </c>
      <c r="M293" s="17">
        <v>1.5734265128684748</v>
      </c>
      <c r="N293" s="17">
        <v>0</v>
      </c>
      <c r="O293" s="6">
        <f t="shared" si="51"/>
        <v>13.139047190152576</v>
      </c>
      <c r="P293" s="6">
        <v>1</v>
      </c>
      <c r="Q293" s="6">
        <v>6</v>
      </c>
      <c r="R293" s="5">
        <f t="shared" si="52"/>
        <v>8.467509141061004</v>
      </c>
      <c r="S293" s="6">
        <f t="shared" si="53"/>
        <v>52.344601962922575</v>
      </c>
      <c r="T293" s="5">
        <f t="shared" si="54"/>
        <v>41.11873757136442</v>
      </c>
      <c r="U293" s="5">
        <f t="shared" si="55"/>
        <v>1.1546603374174096</v>
      </c>
      <c r="V293" s="17">
        <f t="shared" si="56"/>
        <v>0.23444983268951777</v>
      </c>
      <c r="W293" s="17">
        <f t="shared" si="57"/>
        <v>0.5074592491812951</v>
      </c>
      <c r="X293" s="17">
        <f t="shared" si="58"/>
        <v>0.10093184379167841</v>
      </c>
      <c r="Y293" s="17">
        <f t="shared" si="59"/>
        <v>0</v>
      </c>
      <c r="Z293" s="22">
        <f t="shared" si="60"/>
        <v>0.8428409256624912</v>
      </c>
      <c r="AA293" s="24">
        <v>0.7416699352270267</v>
      </c>
      <c r="AB293" s="25">
        <v>0.029424223939270702</v>
      </c>
      <c r="AC293" s="36">
        <v>0.07367280606717226</v>
      </c>
      <c r="AD293" s="24">
        <v>-0.19457978075517662</v>
      </c>
      <c r="AE293" s="33">
        <v>-0.20484980094100616</v>
      </c>
      <c r="AF293" s="37">
        <v>1084.1154414858206</v>
      </c>
      <c r="AG293" s="39">
        <f t="shared" si="61"/>
        <v>0.0695436167480801</v>
      </c>
    </row>
    <row r="294" spans="1:33" s="10" customFormat="1" ht="12">
      <c r="A294" s="1">
        <v>45017</v>
      </c>
      <c r="B294" s="2" t="s">
        <v>289</v>
      </c>
      <c r="C294" s="6">
        <v>8137</v>
      </c>
      <c r="D294" s="2">
        <v>22</v>
      </c>
      <c r="E294" s="6">
        <v>521</v>
      </c>
      <c r="F294" s="5">
        <v>74</v>
      </c>
      <c r="G294" s="5">
        <v>355</v>
      </c>
      <c r="H294" s="5">
        <v>20597</v>
      </c>
      <c r="I294" s="5">
        <f t="shared" si="50"/>
        <v>2.70369915202163</v>
      </c>
      <c r="J294" s="6">
        <v>8</v>
      </c>
      <c r="K294" s="17">
        <v>0</v>
      </c>
      <c r="L294" s="17">
        <v>0</v>
      </c>
      <c r="M294" s="17">
        <v>1.5734265128684748</v>
      </c>
      <c r="N294" s="17">
        <v>0</v>
      </c>
      <c r="O294" s="6">
        <f t="shared" si="51"/>
        <v>1.5734265128684748</v>
      </c>
      <c r="P294" s="6">
        <v>1</v>
      </c>
      <c r="Q294" s="6">
        <v>6</v>
      </c>
      <c r="R294" s="5">
        <f t="shared" si="52"/>
        <v>9.094260784072754</v>
      </c>
      <c r="S294" s="6">
        <f t="shared" si="53"/>
        <v>64.02851173651223</v>
      </c>
      <c r="T294" s="5">
        <f t="shared" si="54"/>
        <v>43.62787268034903</v>
      </c>
      <c r="U294" s="5">
        <f t="shared" si="55"/>
        <v>0.9831633280078652</v>
      </c>
      <c r="V294" s="17">
        <f t="shared" si="56"/>
        <v>0</v>
      </c>
      <c r="W294" s="17">
        <f t="shared" si="57"/>
        <v>0</v>
      </c>
      <c r="X294" s="17">
        <f t="shared" si="58"/>
        <v>0.1933669058459475</v>
      </c>
      <c r="Y294" s="17">
        <f t="shared" si="59"/>
        <v>0</v>
      </c>
      <c r="Z294" s="22">
        <f t="shared" si="60"/>
        <v>0.1933669058459475</v>
      </c>
      <c r="AA294" s="24">
        <v>0.7360182872312804</v>
      </c>
      <c r="AB294" s="25">
        <v>0.025631042761663746</v>
      </c>
      <c r="AC294" s="36">
        <v>0.03313840155945419</v>
      </c>
      <c r="AD294" s="24">
        <v>-0.2014714204867006</v>
      </c>
      <c r="AE294" s="33">
        <v>-0.2316288520149001</v>
      </c>
      <c r="AF294" s="37">
        <v>285.82961388002406</v>
      </c>
      <c r="AG294" s="39">
        <f t="shared" si="61"/>
        <v>0.035127149303185945</v>
      </c>
    </row>
    <row r="295" spans="1:33" s="10" customFormat="1" ht="12">
      <c r="A295" s="1">
        <v>45035</v>
      </c>
      <c r="B295" s="2" t="s">
        <v>438</v>
      </c>
      <c r="C295" s="6">
        <v>30990</v>
      </c>
      <c r="D295" s="2">
        <v>78</v>
      </c>
      <c r="E295" s="6">
        <v>2018</v>
      </c>
      <c r="F295" s="5">
        <v>306</v>
      </c>
      <c r="G295" s="5">
        <v>1179</v>
      </c>
      <c r="H295" s="5">
        <v>19540</v>
      </c>
      <c r="I295" s="5">
        <f t="shared" si="50"/>
        <v>2.5169409486931267</v>
      </c>
      <c r="J295" s="6">
        <v>19</v>
      </c>
      <c r="K295" s="17">
        <v>49.34031896425805</v>
      </c>
      <c r="L295" s="17">
        <v>3.9553911177436043</v>
      </c>
      <c r="M295" s="17">
        <v>20.454544667290172</v>
      </c>
      <c r="N295" s="17">
        <v>33.01895335867029</v>
      </c>
      <c r="O295" s="6">
        <f t="shared" si="51"/>
        <v>106.76920810796211</v>
      </c>
      <c r="P295" s="6">
        <v>1</v>
      </c>
      <c r="Q295" s="6">
        <v>6</v>
      </c>
      <c r="R295" s="5">
        <f t="shared" si="52"/>
        <v>9.874152952565343</v>
      </c>
      <c r="S295" s="6">
        <f t="shared" si="53"/>
        <v>65.11777992900936</v>
      </c>
      <c r="T295" s="5">
        <f t="shared" si="54"/>
        <v>38.04453049370765</v>
      </c>
      <c r="U295" s="5">
        <f t="shared" si="55"/>
        <v>0.6131010003226847</v>
      </c>
      <c r="V295" s="17">
        <f t="shared" si="56"/>
        <v>1.5921367849066812</v>
      </c>
      <c r="W295" s="17">
        <f t="shared" si="57"/>
        <v>0.1276344342608456</v>
      </c>
      <c r="X295" s="17">
        <f t="shared" si="58"/>
        <v>0.6600369366663495</v>
      </c>
      <c r="Y295" s="17">
        <f t="shared" si="59"/>
        <v>1.0654712280952012</v>
      </c>
      <c r="Z295" s="22">
        <f t="shared" si="60"/>
        <v>3.4452793839290776</v>
      </c>
      <c r="AA295" s="24">
        <v>0.7117412853626212</v>
      </c>
      <c r="AB295" s="25">
        <v>0.041646992987426336</v>
      </c>
      <c r="AC295" s="36">
        <v>0.04330708661417323</v>
      </c>
      <c r="AD295" s="24">
        <v>-0.21710221122622544</v>
      </c>
      <c r="AE295" s="33">
        <v>-0.23271079881656806</v>
      </c>
      <c r="AF295" s="37">
        <v>2687.9881623630436</v>
      </c>
      <c r="AG295" s="39">
        <f t="shared" si="61"/>
        <v>0.08673727532633248</v>
      </c>
    </row>
    <row r="296" spans="1:33" s="10" customFormat="1" ht="12">
      <c r="A296" s="1">
        <v>45041</v>
      </c>
      <c r="B296" s="2" t="s">
        <v>439</v>
      </c>
      <c r="C296" s="6">
        <v>25925</v>
      </c>
      <c r="D296" s="2">
        <v>19</v>
      </c>
      <c r="E296" s="6">
        <v>1512</v>
      </c>
      <c r="F296" s="5">
        <v>244</v>
      </c>
      <c r="G296" s="5">
        <v>1042</v>
      </c>
      <c r="H296" s="5">
        <v>15078</v>
      </c>
      <c r="I296" s="5">
        <f t="shared" si="50"/>
        <v>0.7328833172613307</v>
      </c>
      <c r="J296" s="6">
        <v>8</v>
      </c>
      <c r="K296" s="17">
        <v>12.791934546289124</v>
      </c>
      <c r="L296" s="17">
        <v>11.866173353230813</v>
      </c>
      <c r="M296" s="17">
        <v>7.8671325643423735</v>
      </c>
      <c r="N296" s="17">
        <v>1.834386297703905</v>
      </c>
      <c r="O296" s="6">
        <f t="shared" si="51"/>
        <v>34.35962676156622</v>
      </c>
      <c r="P296" s="6">
        <v>1</v>
      </c>
      <c r="Q296" s="6">
        <v>6</v>
      </c>
      <c r="R296" s="5">
        <f t="shared" si="52"/>
        <v>9.411764705882351</v>
      </c>
      <c r="S296" s="6">
        <f t="shared" si="53"/>
        <v>58.322082931533274</v>
      </c>
      <c r="T296" s="5">
        <f t="shared" si="54"/>
        <v>40.192864030858246</v>
      </c>
      <c r="U296" s="5">
        <f t="shared" si="55"/>
        <v>0.3085824493731919</v>
      </c>
      <c r="V296" s="17">
        <f t="shared" si="56"/>
        <v>0.4934208118144309</v>
      </c>
      <c r="W296" s="17">
        <f t="shared" si="57"/>
        <v>0.45771160475335826</v>
      </c>
      <c r="X296" s="17">
        <f t="shared" si="58"/>
        <v>0.30345737953104623</v>
      </c>
      <c r="Y296" s="17">
        <f t="shared" si="59"/>
        <v>0.07075742710526152</v>
      </c>
      <c r="Z296" s="22">
        <f t="shared" si="60"/>
        <v>1.325347223204097</v>
      </c>
      <c r="AA296" s="24">
        <v>0.6110859679289538</v>
      </c>
      <c r="AB296" s="25">
        <v>0.07934837422438554</v>
      </c>
      <c r="AC296" s="36">
        <v>0</v>
      </c>
      <c r="AD296" s="24">
        <v>-0.029804727646454265</v>
      </c>
      <c r="AE296" s="33">
        <v>0.0027949933163203306</v>
      </c>
      <c r="AF296" s="37">
        <v>6558.427495484897</v>
      </c>
      <c r="AG296" s="39">
        <f t="shared" si="61"/>
        <v>0.25297695257415226</v>
      </c>
    </row>
    <row r="297" spans="1:33" s="10" customFormat="1" ht="12">
      <c r="A297" s="1">
        <v>45057</v>
      </c>
      <c r="B297" s="2" t="s">
        <v>290</v>
      </c>
      <c r="C297" s="6">
        <v>7527</v>
      </c>
      <c r="D297" s="2">
        <v>14</v>
      </c>
      <c r="E297" s="6">
        <v>437</v>
      </c>
      <c r="F297" s="5">
        <v>71</v>
      </c>
      <c r="G297" s="5">
        <v>358</v>
      </c>
      <c r="H297" s="5">
        <v>19632</v>
      </c>
      <c r="I297" s="5">
        <f t="shared" si="50"/>
        <v>1.8599707718878704</v>
      </c>
      <c r="J297" s="6">
        <v>7</v>
      </c>
      <c r="K297" s="17">
        <v>0</v>
      </c>
      <c r="L297" s="17">
        <v>0</v>
      </c>
      <c r="M297" s="17">
        <v>0</v>
      </c>
      <c r="N297" s="17">
        <v>0</v>
      </c>
      <c r="O297" s="6">
        <f t="shared" si="51"/>
        <v>0</v>
      </c>
      <c r="P297" s="6">
        <v>1</v>
      </c>
      <c r="Q297" s="6">
        <v>6</v>
      </c>
      <c r="R297" s="5">
        <f t="shared" si="52"/>
        <v>9.4327089145742</v>
      </c>
      <c r="S297" s="6">
        <f t="shared" si="53"/>
        <v>58.05765909392852</v>
      </c>
      <c r="T297" s="5">
        <f t="shared" si="54"/>
        <v>47.562109738275545</v>
      </c>
      <c r="U297" s="5">
        <f t="shared" si="55"/>
        <v>0.9299853859439352</v>
      </c>
      <c r="V297" s="17">
        <f t="shared" si="56"/>
        <v>0</v>
      </c>
      <c r="W297" s="17">
        <f t="shared" si="57"/>
        <v>0</v>
      </c>
      <c r="X297" s="17">
        <f t="shared" si="58"/>
        <v>0</v>
      </c>
      <c r="Y297" s="17">
        <f t="shared" si="59"/>
        <v>0</v>
      </c>
      <c r="Z297" s="22">
        <f t="shared" si="60"/>
        <v>0</v>
      </c>
      <c r="AA297" s="24">
        <v>0.7385414397577583</v>
      </c>
      <c r="AB297" s="25">
        <v>0.032800350454495676</v>
      </c>
      <c r="AC297" s="36">
        <v>-0.05263157894736842</v>
      </c>
      <c r="AD297" s="24">
        <v>-0.12630117973629423</v>
      </c>
      <c r="AE297" s="33">
        <v>-0.13772691397000789</v>
      </c>
      <c r="AF297" s="37">
        <v>217.34997916122254</v>
      </c>
      <c r="AG297" s="39">
        <f t="shared" si="61"/>
        <v>0.028876043465022257</v>
      </c>
    </row>
    <row r="298" spans="1:33" s="10" customFormat="1" ht="12">
      <c r="A298" s="1">
        <v>45059</v>
      </c>
      <c r="B298" s="2" t="s">
        <v>291</v>
      </c>
      <c r="C298" s="6">
        <v>14787</v>
      </c>
      <c r="D298" s="2">
        <v>7</v>
      </c>
      <c r="E298" s="6">
        <v>1076</v>
      </c>
      <c r="F298" s="5">
        <v>162</v>
      </c>
      <c r="G298" s="5">
        <v>507</v>
      </c>
      <c r="H298" s="5">
        <v>19245</v>
      </c>
      <c r="I298" s="5">
        <f t="shared" si="50"/>
        <v>0.47338878744843443</v>
      </c>
      <c r="J298" s="6">
        <v>2</v>
      </c>
      <c r="K298" s="17">
        <v>0</v>
      </c>
      <c r="L298" s="17">
        <v>3.9553911177436043</v>
      </c>
      <c r="M298" s="17">
        <v>6.293706051473899</v>
      </c>
      <c r="N298" s="17">
        <v>7.33754519081562</v>
      </c>
      <c r="O298" s="6">
        <f t="shared" si="51"/>
        <v>17.586642360033125</v>
      </c>
      <c r="P298" s="6">
        <v>1</v>
      </c>
      <c r="Q298" s="6">
        <v>6</v>
      </c>
      <c r="R298" s="5">
        <f t="shared" si="52"/>
        <v>10.955569080949484</v>
      </c>
      <c r="S298" s="6">
        <f t="shared" si="53"/>
        <v>72.76661932778792</v>
      </c>
      <c r="T298" s="5">
        <f t="shared" si="54"/>
        <v>34.286873605193755</v>
      </c>
      <c r="U298" s="5">
        <f t="shared" si="55"/>
        <v>0.13525393927098128</v>
      </c>
      <c r="V298" s="17">
        <f t="shared" si="56"/>
        <v>0</v>
      </c>
      <c r="W298" s="17">
        <f t="shared" si="57"/>
        <v>0.26749111501613604</v>
      </c>
      <c r="X298" s="17">
        <f t="shared" si="58"/>
        <v>0.42562426803772907</v>
      </c>
      <c r="Y298" s="17">
        <f t="shared" si="59"/>
        <v>0.49621594581832823</v>
      </c>
      <c r="Z298" s="22">
        <f t="shared" si="60"/>
        <v>1.1893313288721934</v>
      </c>
      <c r="AA298" s="24">
        <v>0.7164964372017308</v>
      </c>
      <c r="AB298" s="25">
        <v>0.034404057480980556</v>
      </c>
      <c r="AC298" s="36">
        <v>-0.1678986272439282</v>
      </c>
      <c r="AD298" s="24">
        <v>-0.27032077234506385</v>
      </c>
      <c r="AE298" s="33">
        <v>-0.2665521846975768</v>
      </c>
      <c r="AF298" s="37">
        <v>534.8020792300689</v>
      </c>
      <c r="AG298" s="39">
        <f t="shared" si="61"/>
        <v>0.036167043973089126</v>
      </c>
    </row>
    <row r="299" spans="1:33" s="10" customFormat="1" ht="12">
      <c r="A299" s="1">
        <v>45060</v>
      </c>
      <c r="B299" s="2" t="s">
        <v>292</v>
      </c>
      <c r="C299" s="6">
        <v>6445</v>
      </c>
      <c r="D299" s="2">
        <v>19</v>
      </c>
      <c r="E299" s="6">
        <v>462</v>
      </c>
      <c r="F299" s="5">
        <v>71</v>
      </c>
      <c r="G299" s="5">
        <v>297</v>
      </c>
      <c r="H299" s="5">
        <v>18835</v>
      </c>
      <c r="I299" s="5">
        <f t="shared" si="50"/>
        <v>2.948021722265322</v>
      </c>
      <c r="J299" s="6">
        <v>2</v>
      </c>
      <c r="K299" s="17">
        <v>0</v>
      </c>
      <c r="L299" s="17">
        <v>0</v>
      </c>
      <c r="M299" s="17">
        <v>0</v>
      </c>
      <c r="N299" s="17">
        <v>0</v>
      </c>
      <c r="O299" s="6">
        <f t="shared" si="51"/>
        <v>0</v>
      </c>
      <c r="P299" s="6">
        <v>1</v>
      </c>
      <c r="Q299" s="6">
        <v>6</v>
      </c>
      <c r="R299" s="5">
        <f t="shared" si="52"/>
        <v>11.016291698991466</v>
      </c>
      <c r="S299" s="6">
        <f t="shared" si="53"/>
        <v>71.6834755624515</v>
      </c>
      <c r="T299" s="5">
        <f t="shared" si="54"/>
        <v>46.0822342901474</v>
      </c>
      <c r="U299" s="5">
        <f t="shared" si="55"/>
        <v>0.3103180760279286</v>
      </c>
      <c r="V299" s="17">
        <f t="shared" si="56"/>
        <v>0</v>
      </c>
      <c r="W299" s="17">
        <f t="shared" si="57"/>
        <v>0</v>
      </c>
      <c r="X299" s="17">
        <f t="shared" si="58"/>
        <v>0</v>
      </c>
      <c r="Y299" s="17">
        <f t="shared" si="59"/>
        <v>0</v>
      </c>
      <c r="Z299" s="22">
        <f t="shared" si="60"/>
        <v>0</v>
      </c>
      <c r="AA299" s="24">
        <v>0.7332297713562825</v>
      </c>
      <c r="AB299" s="25">
        <v>0.031022596706242817</v>
      </c>
      <c r="AC299" s="36">
        <v>0.005970149253731343</v>
      </c>
      <c r="AD299" s="24">
        <v>-0.16068515497553018</v>
      </c>
      <c r="AE299" s="33">
        <v>-0.15070422535211267</v>
      </c>
      <c r="AF299" s="37">
        <v>238.87131013965288</v>
      </c>
      <c r="AG299" s="39">
        <f t="shared" si="61"/>
        <v>0.037063042690403857</v>
      </c>
    </row>
    <row r="300" spans="1:33" s="10" customFormat="1" ht="12">
      <c r="A300" s="1">
        <v>45061</v>
      </c>
      <c r="B300" s="2" t="s">
        <v>293</v>
      </c>
      <c r="C300" s="6">
        <v>6326</v>
      </c>
      <c r="D300" s="2">
        <v>2</v>
      </c>
      <c r="E300" s="6">
        <v>352</v>
      </c>
      <c r="F300" s="5">
        <v>61</v>
      </c>
      <c r="G300" s="5">
        <v>266</v>
      </c>
      <c r="H300" s="5">
        <v>20612</v>
      </c>
      <c r="I300" s="5">
        <f t="shared" si="50"/>
        <v>0.3161555485298767</v>
      </c>
      <c r="J300" s="6">
        <v>1</v>
      </c>
      <c r="K300" s="17">
        <v>0</v>
      </c>
      <c r="L300" s="17">
        <v>3.9553911177436043</v>
      </c>
      <c r="M300" s="17">
        <v>0</v>
      </c>
      <c r="N300" s="17">
        <v>0</v>
      </c>
      <c r="O300" s="6">
        <f t="shared" si="51"/>
        <v>3.9553911177436043</v>
      </c>
      <c r="P300" s="6">
        <v>1</v>
      </c>
      <c r="Q300" s="6">
        <v>6</v>
      </c>
      <c r="R300" s="5">
        <f t="shared" si="52"/>
        <v>9.64274423016124</v>
      </c>
      <c r="S300" s="6">
        <f t="shared" si="53"/>
        <v>55.6433765412583</v>
      </c>
      <c r="T300" s="5">
        <f t="shared" si="54"/>
        <v>42.0486879544736</v>
      </c>
      <c r="U300" s="5">
        <f t="shared" si="55"/>
        <v>0.15807777426493835</v>
      </c>
      <c r="V300" s="17">
        <f t="shared" si="56"/>
        <v>0</v>
      </c>
      <c r="W300" s="17">
        <f t="shared" si="57"/>
        <v>0.6252594242402156</v>
      </c>
      <c r="X300" s="17">
        <f t="shared" si="58"/>
        <v>0</v>
      </c>
      <c r="Y300" s="17">
        <f t="shared" si="59"/>
        <v>0</v>
      </c>
      <c r="Z300" s="22">
        <f t="shared" si="60"/>
        <v>0.6252594242402156</v>
      </c>
      <c r="AA300" s="24">
        <v>0.7319290535384932</v>
      </c>
      <c r="AB300" s="25">
        <v>0.0233965900046081</v>
      </c>
      <c r="AC300" s="36">
        <v>-0.0891089108910891</v>
      </c>
      <c r="AD300" s="24">
        <v>-0.23020527859237536</v>
      </c>
      <c r="AE300" s="33">
        <v>-0.22413793103448276</v>
      </c>
      <c r="AF300" s="37">
        <v>197.98169509800692</v>
      </c>
      <c r="AG300" s="39">
        <f t="shared" si="61"/>
        <v>0.03129650570629259</v>
      </c>
    </row>
    <row r="301" spans="1:33" s="10" customFormat="1" ht="12">
      <c r="A301" s="1">
        <v>45062</v>
      </c>
      <c r="B301" s="2" t="s">
        <v>352</v>
      </c>
      <c r="C301" s="6">
        <v>2000</v>
      </c>
      <c r="D301" s="2">
        <v>4</v>
      </c>
      <c r="E301" s="6">
        <v>199</v>
      </c>
      <c r="F301" s="5">
        <v>42</v>
      </c>
      <c r="G301" s="5">
        <v>109</v>
      </c>
      <c r="H301" s="5">
        <v>20511</v>
      </c>
      <c r="I301" s="5">
        <f t="shared" si="50"/>
        <v>2</v>
      </c>
      <c r="J301" s="6">
        <v>3</v>
      </c>
      <c r="K301" s="17">
        <v>0</v>
      </c>
      <c r="L301" s="17">
        <v>0</v>
      </c>
      <c r="M301" s="17">
        <v>0</v>
      </c>
      <c r="N301" s="17">
        <v>0</v>
      </c>
      <c r="O301" s="6">
        <f t="shared" si="51"/>
        <v>0</v>
      </c>
      <c r="P301" s="6">
        <v>1</v>
      </c>
      <c r="Q301" s="6">
        <v>6</v>
      </c>
      <c r="R301" s="5">
        <f t="shared" si="52"/>
        <v>21</v>
      </c>
      <c r="S301" s="6">
        <f t="shared" si="53"/>
        <v>99.5</v>
      </c>
      <c r="T301" s="5">
        <f t="shared" si="54"/>
        <v>54.5</v>
      </c>
      <c r="U301" s="5">
        <f t="shared" si="55"/>
        <v>1.5</v>
      </c>
      <c r="V301" s="17">
        <f t="shared" si="56"/>
        <v>0</v>
      </c>
      <c r="W301" s="17">
        <f t="shared" si="57"/>
        <v>0</v>
      </c>
      <c r="X301" s="17">
        <f t="shared" si="58"/>
        <v>0</v>
      </c>
      <c r="Y301" s="17">
        <f t="shared" si="59"/>
        <v>0</v>
      </c>
      <c r="Z301" s="22">
        <f t="shared" si="60"/>
        <v>0</v>
      </c>
      <c r="AA301" s="24">
        <v>0.7254768166559129</v>
      </c>
      <c r="AB301" s="25">
        <v>0.02494331065759637</v>
      </c>
      <c r="AC301" s="36">
        <v>-0.24444444444444444</v>
      </c>
      <c r="AD301" s="24">
        <v>-0.15384615384615385</v>
      </c>
      <c r="AE301" s="33">
        <v>-0.27157001414427157</v>
      </c>
      <c r="AF301" s="37">
        <v>27.727557852071964</v>
      </c>
      <c r="AG301" s="39">
        <f t="shared" si="61"/>
        <v>0.013863778926035982</v>
      </c>
    </row>
    <row r="302" spans="1:33" s="10" customFormat="1" ht="12">
      <c r="A302" s="1">
        <v>45063</v>
      </c>
      <c r="B302" s="2" t="s">
        <v>294</v>
      </c>
      <c r="C302" s="6">
        <v>6550</v>
      </c>
      <c r="D302" s="2">
        <v>5</v>
      </c>
      <c r="E302" s="6">
        <v>404</v>
      </c>
      <c r="F302" s="5">
        <v>49</v>
      </c>
      <c r="G302" s="5">
        <v>274</v>
      </c>
      <c r="H302" s="5">
        <v>19684</v>
      </c>
      <c r="I302" s="5">
        <f t="shared" si="50"/>
        <v>0.7633587786259541</v>
      </c>
      <c r="J302" s="6">
        <v>0</v>
      </c>
      <c r="K302" s="17">
        <v>0</v>
      </c>
      <c r="L302" s="17">
        <v>0</v>
      </c>
      <c r="M302" s="17">
        <v>0</v>
      </c>
      <c r="N302" s="17">
        <v>0</v>
      </c>
      <c r="O302" s="6">
        <f t="shared" si="51"/>
        <v>0</v>
      </c>
      <c r="P302" s="6">
        <v>1</v>
      </c>
      <c r="Q302" s="6">
        <v>6</v>
      </c>
      <c r="R302" s="5">
        <f t="shared" si="52"/>
        <v>7.480916030534351</v>
      </c>
      <c r="S302" s="6">
        <f t="shared" si="53"/>
        <v>61.679389312977094</v>
      </c>
      <c r="T302" s="5">
        <f t="shared" si="54"/>
        <v>41.83206106870229</v>
      </c>
      <c r="U302" s="5">
        <f t="shared" si="55"/>
        <v>0</v>
      </c>
      <c r="V302" s="17">
        <f t="shared" si="56"/>
        <v>0</v>
      </c>
      <c r="W302" s="17">
        <f t="shared" si="57"/>
        <v>0</v>
      </c>
      <c r="X302" s="17">
        <f t="shared" si="58"/>
        <v>0</v>
      </c>
      <c r="Y302" s="17">
        <f t="shared" si="59"/>
        <v>0</v>
      </c>
      <c r="Z302" s="22">
        <f t="shared" si="60"/>
        <v>0</v>
      </c>
      <c r="AA302" s="24">
        <v>0.7317853861626535</v>
      </c>
      <c r="AB302" s="25">
        <v>0.0304890525885001</v>
      </c>
      <c r="AC302" s="36">
        <v>-0.1431924882629108</v>
      </c>
      <c r="AD302" s="24">
        <v>-0.2711267605633803</v>
      </c>
      <c r="AE302" s="33">
        <v>-0.2667498959633791</v>
      </c>
      <c r="AF302" s="37">
        <v>133.99465884090938</v>
      </c>
      <c r="AG302" s="39">
        <f t="shared" si="61"/>
        <v>0.0204571998230396</v>
      </c>
    </row>
    <row r="303" spans="1:33" s="10" customFormat="1" ht="12">
      <c r="A303" s="1">
        <v>45064</v>
      </c>
      <c r="B303" s="2" t="s">
        <v>295</v>
      </c>
      <c r="C303" s="6">
        <v>6281</v>
      </c>
      <c r="D303" s="2">
        <v>2</v>
      </c>
      <c r="E303" s="6">
        <v>546</v>
      </c>
      <c r="F303" s="5">
        <v>94</v>
      </c>
      <c r="G303" s="5">
        <v>270</v>
      </c>
      <c r="H303" s="5">
        <v>19981</v>
      </c>
      <c r="I303" s="5">
        <f t="shared" si="50"/>
        <v>0.31842063365706097</v>
      </c>
      <c r="J303" s="6">
        <v>0</v>
      </c>
      <c r="K303" s="17">
        <v>0</v>
      </c>
      <c r="L303" s="17">
        <v>0</v>
      </c>
      <c r="M303" s="17">
        <v>0</v>
      </c>
      <c r="N303" s="17">
        <v>1.834386297703905</v>
      </c>
      <c r="O303" s="6">
        <f t="shared" si="51"/>
        <v>1.834386297703905</v>
      </c>
      <c r="P303" s="6">
        <v>1</v>
      </c>
      <c r="Q303" s="6">
        <v>6</v>
      </c>
      <c r="R303" s="5">
        <f t="shared" si="52"/>
        <v>14.965769781881866</v>
      </c>
      <c r="S303" s="6">
        <f t="shared" si="53"/>
        <v>86.92883298837764</v>
      </c>
      <c r="T303" s="5">
        <f t="shared" si="54"/>
        <v>42.986785543703235</v>
      </c>
      <c r="U303" s="5">
        <f t="shared" si="55"/>
        <v>0</v>
      </c>
      <c r="V303" s="17">
        <f t="shared" si="56"/>
        <v>0</v>
      </c>
      <c r="W303" s="17">
        <f t="shared" si="57"/>
        <v>0</v>
      </c>
      <c r="X303" s="17">
        <f t="shared" si="58"/>
        <v>0</v>
      </c>
      <c r="Y303" s="17">
        <f t="shared" si="59"/>
        <v>0.29205322364335373</v>
      </c>
      <c r="Z303" s="22">
        <f t="shared" si="60"/>
        <v>0.29205322364335373</v>
      </c>
      <c r="AA303" s="24">
        <v>0.7194299499621362</v>
      </c>
      <c r="AB303" s="25">
        <v>0.028913109294580682</v>
      </c>
      <c r="AC303" s="36">
        <v>-0.06142506142506143</v>
      </c>
      <c r="AD303" s="24">
        <v>-0.20158959537572255</v>
      </c>
      <c r="AE303" s="33">
        <v>-0.2498890368397692</v>
      </c>
      <c r="AF303" s="37">
        <v>134.85796093520617</v>
      </c>
      <c r="AG303" s="39">
        <f t="shared" si="61"/>
        <v>0.02147077868734376</v>
      </c>
    </row>
    <row r="304" spans="1:33" s="10" customFormat="1" ht="12">
      <c r="A304" s="1">
        <v>45065</v>
      </c>
      <c r="B304" s="2" t="s">
        <v>296</v>
      </c>
      <c r="C304" s="6">
        <v>8040</v>
      </c>
      <c r="D304" s="2">
        <v>1</v>
      </c>
      <c r="E304" s="6">
        <v>457</v>
      </c>
      <c r="F304" s="5">
        <v>90</v>
      </c>
      <c r="G304" s="5">
        <v>338</v>
      </c>
      <c r="H304" s="5">
        <v>20545</v>
      </c>
      <c r="I304" s="5">
        <f t="shared" si="50"/>
        <v>0.12437810945273631</v>
      </c>
      <c r="J304" s="6">
        <v>3</v>
      </c>
      <c r="K304" s="17">
        <v>0</v>
      </c>
      <c r="L304" s="17">
        <v>0</v>
      </c>
      <c r="M304" s="17">
        <v>0</v>
      </c>
      <c r="N304" s="17">
        <v>0</v>
      </c>
      <c r="O304" s="6">
        <f t="shared" si="51"/>
        <v>0</v>
      </c>
      <c r="P304" s="6">
        <v>1</v>
      </c>
      <c r="Q304" s="6">
        <v>6</v>
      </c>
      <c r="R304" s="5">
        <f t="shared" si="52"/>
        <v>11.194029850746269</v>
      </c>
      <c r="S304" s="6">
        <f t="shared" si="53"/>
        <v>56.840796019900495</v>
      </c>
      <c r="T304" s="5">
        <f t="shared" si="54"/>
        <v>42.039800995024876</v>
      </c>
      <c r="U304" s="5">
        <f t="shared" si="55"/>
        <v>0.373134328358209</v>
      </c>
      <c r="V304" s="17">
        <f t="shared" si="56"/>
        <v>0</v>
      </c>
      <c r="W304" s="17">
        <f t="shared" si="57"/>
        <v>0</v>
      </c>
      <c r="X304" s="17">
        <f t="shared" si="58"/>
        <v>0</v>
      </c>
      <c r="Y304" s="17">
        <f t="shared" si="59"/>
        <v>0</v>
      </c>
      <c r="Z304" s="22">
        <f t="shared" si="60"/>
        <v>0</v>
      </c>
      <c r="AA304" s="24">
        <v>0.731954670479677</v>
      </c>
      <c r="AB304" s="25">
        <v>0.028862394436164927</v>
      </c>
      <c r="AC304" s="36">
        <v>-0.28804347826086957</v>
      </c>
      <c r="AD304" s="24">
        <v>-0.2688053097345133</v>
      </c>
      <c r="AE304" s="33">
        <v>-0.29296235679214405</v>
      </c>
      <c r="AF304" s="37">
        <v>196.86140820063324</v>
      </c>
      <c r="AG304" s="39">
        <f t="shared" si="61"/>
        <v>0.024485249776198162</v>
      </c>
    </row>
    <row r="305" spans="1:33" s="10" customFormat="1" ht="12">
      <c r="A305" s="1">
        <v>46003</v>
      </c>
      <c r="B305" s="2" t="s">
        <v>297</v>
      </c>
      <c r="C305" s="6">
        <v>47573</v>
      </c>
      <c r="D305" s="2">
        <v>69</v>
      </c>
      <c r="E305" s="6">
        <v>2696</v>
      </c>
      <c r="F305" s="5">
        <v>460</v>
      </c>
      <c r="G305" s="5">
        <v>1423</v>
      </c>
      <c r="H305" s="5">
        <v>20033</v>
      </c>
      <c r="I305" s="5">
        <f t="shared" si="50"/>
        <v>1.45040253925546</v>
      </c>
      <c r="J305" s="6">
        <v>11</v>
      </c>
      <c r="K305" s="17">
        <v>9.137096104492231</v>
      </c>
      <c r="L305" s="17">
        <v>35.59852005969244</v>
      </c>
      <c r="M305" s="17">
        <v>37.7622363088434</v>
      </c>
      <c r="N305" s="17">
        <v>18.34386297703905</v>
      </c>
      <c r="O305" s="6">
        <f t="shared" si="51"/>
        <v>100.84171545006713</v>
      </c>
      <c r="P305" s="6">
        <v>1</v>
      </c>
      <c r="Q305" s="6">
        <v>6</v>
      </c>
      <c r="R305" s="5">
        <f t="shared" si="52"/>
        <v>9.669350261703068</v>
      </c>
      <c r="S305" s="6">
        <f t="shared" si="53"/>
        <v>56.67080066424232</v>
      </c>
      <c r="T305" s="5">
        <f t="shared" si="54"/>
        <v>29.91192483131188</v>
      </c>
      <c r="U305" s="5">
        <f t="shared" si="55"/>
        <v>0.23122359321463856</v>
      </c>
      <c r="V305" s="17">
        <f t="shared" si="56"/>
        <v>0.19206474480256094</v>
      </c>
      <c r="W305" s="17">
        <f t="shared" si="57"/>
        <v>0.7482925201204977</v>
      </c>
      <c r="X305" s="17">
        <f t="shared" si="58"/>
        <v>0.7937745424682782</v>
      </c>
      <c r="Y305" s="17">
        <f t="shared" si="59"/>
        <v>0.38559399190799504</v>
      </c>
      <c r="Z305" s="22">
        <f t="shared" si="60"/>
        <v>2.1197257992993324</v>
      </c>
      <c r="AA305" s="24">
        <v>0.6944503858915376</v>
      </c>
      <c r="AB305" s="25">
        <v>0.03682229681619367</v>
      </c>
      <c r="AC305" s="36">
        <v>-0.12660607959887182</v>
      </c>
      <c r="AD305" s="24">
        <v>-0.2137283950617284</v>
      </c>
      <c r="AE305" s="33">
        <v>-0.22036737868724945</v>
      </c>
      <c r="AF305" s="37">
        <v>3903.8802239310735</v>
      </c>
      <c r="AG305" s="39">
        <f t="shared" si="61"/>
        <v>0.08206083753244642</v>
      </c>
    </row>
    <row r="306" spans="1:33" s="10" customFormat="1" ht="12">
      <c r="A306" s="1">
        <v>46013</v>
      </c>
      <c r="B306" s="2" t="s">
        <v>298</v>
      </c>
      <c r="C306" s="6">
        <v>16541</v>
      </c>
      <c r="D306" s="2">
        <v>50</v>
      </c>
      <c r="E306" s="6">
        <v>894</v>
      </c>
      <c r="F306" s="5">
        <v>145</v>
      </c>
      <c r="G306" s="5">
        <v>608</v>
      </c>
      <c r="H306" s="5">
        <v>19365</v>
      </c>
      <c r="I306" s="5">
        <f t="shared" si="50"/>
        <v>3.022791850553171</v>
      </c>
      <c r="J306" s="6">
        <v>16</v>
      </c>
      <c r="K306" s="17">
        <v>5.482257662695339</v>
      </c>
      <c r="L306" s="17">
        <v>15.821564470974417</v>
      </c>
      <c r="M306" s="17">
        <v>29.89510374450102</v>
      </c>
      <c r="N306" s="17">
        <v>14.67509038163124</v>
      </c>
      <c r="O306" s="6">
        <f t="shared" si="51"/>
        <v>65.87401625980202</v>
      </c>
      <c r="P306" s="6">
        <v>1</v>
      </c>
      <c r="Q306" s="6">
        <v>6</v>
      </c>
      <c r="R306" s="5">
        <f t="shared" si="52"/>
        <v>8.766096366604195</v>
      </c>
      <c r="S306" s="6">
        <f t="shared" si="53"/>
        <v>54.047518287890696</v>
      </c>
      <c r="T306" s="5">
        <f t="shared" si="54"/>
        <v>36.757148902726556</v>
      </c>
      <c r="U306" s="5">
        <f t="shared" si="55"/>
        <v>0.9672933921770146</v>
      </c>
      <c r="V306" s="17">
        <f t="shared" si="56"/>
        <v>0.3314344757085629</v>
      </c>
      <c r="W306" s="17">
        <f t="shared" si="57"/>
        <v>0.9565059229172611</v>
      </c>
      <c r="X306" s="17">
        <f t="shared" si="58"/>
        <v>1.8073335194063855</v>
      </c>
      <c r="Y306" s="17">
        <f t="shared" si="59"/>
        <v>0.8871948722345226</v>
      </c>
      <c r="Z306" s="22">
        <f t="shared" si="60"/>
        <v>3.9824687902667324</v>
      </c>
      <c r="AA306" s="24">
        <v>0.7026795886285037</v>
      </c>
      <c r="AB306" s="25">
        <v>0.04238916131641474</v>
      </c>
      <c r="AC306" s="36">
        <v>-0.04175365344467641</v>
      </c>
      <c r="AD306" s="24">
        <v>-0.140840748695919</v>
      </c>
      <c r="AE306" s="33">
        <v>-0.158929836995039</v>
      </c>
      <c r="AF306" s="37">
        <v>1148.844914648241</v>
      </c>
      <c r="AG306" s="39">
        <f t="shared" si="61"/>
        <v>0.06945438091096312</v>
      </c>
    </row>
    <row r="307" spans="1:33" s="10" customFormat="1" ht="12">
      <c r="A307" s="1">
        <v>46014</v>
      </c>
      <c r="B307" s="2" t="s">
        <v>299</v>
      </c>
      <c r="C307" s="6">
        <v>40626</v>
      </c>
      <c r="D307" s="2">
        <v>37</v>
      </c>
      <c r="E307" s="6">
        <v>1878</v>
      </c>
      <c r="F307" s="5">
        <v>329</v>
      </c>
      <c r="G307" s="5">
        <v>1300</v>
      </c>
      <c r="H307" s="5">
        <v>18214</v>
      </c>
      <c r="I307" s="5">
        <f t="shared" si="50"/>
        <v>0.9107468123861566</v>
      </c>
      <c r="J307" s="6">
        <v>15</v>
      </c>
      <c r="K307" s="17">
        <v>20.101611429882908</v>
      </c>
      <c r="L307" s="17">
        <v>7.910782235487209</v>
      </c>
      <c r="M307" s="17">
        <v>11.013985590079324</v>
      </c>
      <c r="N307" s="17">
        <v>91.71931488519525</v>
      </c>
      <c r="O307" s="6">
        <f t="shared" si="51"/>
        <v>130.74569414064467</v>
      </c>
      <c r="P307" s="6">
        <v>1</v>
      </c>
      <c r="Q307" s="6">
        <v>6</v>
      </c>
      <c r="R307" s="5">
        <f t="shared" si="52"/>
        <v>8.098262196622851</v>
      </c>
      <c r="S307" s="6">
        <f t="shared" si="53"/>
        <v>46.226554423275736</v>
      </c>
      <c r="T307" s="5">
        <f t="shared" si="54"/>
        <v>31.99921232708118</v>
      </c>
      <c r="U307" s="5">
        <f t="shared" si="55"/>
        <v>0.36922168069709055</v>
      </c>
      <c r="V307" s="17">
        <f t="shared" si="56"/>
        <v>0.49479671712408085</v>
      </c>
      <c r="W307" s="17">
        <f t="shared" si="57"/>
        <v>0.1947221541743516</v>
      </c>
      <c r="X307" s="17">
        <f t="shared" si="58"/>
        <v>0.2711068180495083</v>
      </c>
      <c r="Y307" s="17">
        <f t="shared" si="59"/>
        <v>2.257650639619831</v>
      </c>
      <c r="Z307" s="22">
        <f t="shared" si="60"/>
        <v>3.218276328967771</v>
      </c>
      <c r="AA307" s="24">
        <v>0.6797900609695041</v>
      </c>
      <c r="AB307" s="25">
        <v>0.05137573386813872</v>
      </c>
      <c r="AC307" s="36">
        <v>0.05968169761273209</v>
      </c>
      <c r="AD307" s="24">
        <v>-0.09721867823424343</v>
      </c>
      <c r="AE307" s="33">
        <v>-0.10869565217391304</v>
      </c>
      <c r="AF307" s="37">
        <v>8338.816282660013</v>
      </c>
      <c r="AG307" s="39">
        <f t="shared" si="61"/>
        <v>0.20525811752719963</v>
      </c>
    </row>
    <row r="308" spans="1:33" s="10" customFormat="1" ht="12">
      <c r="A308" s="1">
        <v>46020</v>
      </c>
      <c r="B308" s="2" t="s">
        <v>300</v>
      </c>
      <c r="C308" s="6">
        <v>19204</v>
      </c>
      <c r="D308" s="2">
        <v>47</v>
      </c>
      <c r="E308" s="6">
        <v>994</v>
      </c>
      <c r="F308" s="5">
        <v>166</v>
      </c>
      <c r="G308" s="5">
        <v>810</v>
      </c>
      <c r="H308" s="5">
        <v>19228</v>
      </c>
      <c r="I308" s="5">
        <f t="shared" si="50"/>
        <v>2.447406790252031</v>
      </c>
      <c r="J308" s="6">
        <v>8</v>
      </c>
      <c r="K308" s="17">
        <v>1.8274192208984463</v>
      </c>
      <c r="L308" s="17">
        <v>7.910782235487209</v>
      </c>
      <c r="M308" s="17">
        <v>14.160838615816273</v>
      </c>
      <c r="N308" s="17">
        <v>29.35018076326248</v>
      </c>
      <c r="O308" s="6">
        <f t="shared" si="51"/>
        <v>53.249220835464406</v>
      </c>
      <c r="P308" s="6">
        <v>1</v>
      </c>
      <c r="Q308" s="6">
        <v>6</v>
      </c>
      <c r="R308" s="5">
        <f t="shared" si="52"/>
        <v>8.644032493230577</v>
      </c>
      <c r="S308" s="6">
        <f t="shared" si="53"/>
        <v>51.760049989585504</v>
      </c>
      <c r="T308" s="5">
        <f t="shared" si="54"/>
        <v>42.1787127681733</v>
      </c>
      <c r="U308" s="5">
        <f t="shared" si="55"/>
        <v>0.41657987919183503</v>
      </c>
      <c r="V308" s="17">
        <f t="shared" si="56"/>
        <v>0.095158259784339</v>
      </c>
      <c r="W308" s="17">
        <f t="shared" si="57"/>
        <v>0.41193408849652197</v>
      </c>
      <c r="X308" s="17">
        <f t="shared" si="58"/>
        <v>0.7373900549789769</v>
      </c>
      <c r="Y308" s="17">
        <f t="shared" si="59"/>
        <v>1.5283368445773007</v>
      </c>
      <c r="Z308" s="22">
        <f t="shared" si="60"/>
        <v>2.7728192478371385</v>
      </c>
      <c r="AA308" s="24">
        <v>0.7078095768210982</v>
      </c>
      <c r="AB308" s="25">
        <v>0.034260284473213526</v>
      </c>
      <c r="AC308" s="36">
        <v>0.0724907063197026</v>
      </c>
      <c r="AD308" s="24">
        <v>-0.10229047371160854</v>
      </c>
      <c r="AE308" s="33">
        <v>-0.170760934691432</v>
      </c>
      <c r="AF308" s="37">
        <v>1794.8119481483138</v>
      </c>
      <c r="AG308" s="39">
        <f t="shared" si="61"/>
        <v>0.09346031806646084</v>
      </c>
    </row>
    <row r="309" spans="1:33" s="10" customFormat="1" ht="12">
      <c r="A309" s="1">
        <v>46021</v>
      </c>
      <c r="B309" s="2" t="s">
        <v>440</v>
      </c>
      <c r="C309" s="6">
        <v>75208</v>
      </c>
      <c r="D309" s="2">
        <v>789</v>
      </c>
      <c r="E309" s="6">
        <v>4635</v>
      </c>
      <c r="F309" s="5">
        <v>741</v>
      </c>
      <c r="G309" s="5">
        <v>2633</v>
      </c>
      <c r="H309" s="5">
        <v>17853</v>
      </c>
      <c r="I309" s="5">
        <f t="shared" si="50"/>
        <v>10.490905222848633</v>
      </c>
      <c r="J309" s="6">
        <v>190</v>
      </c>
      <c r="K309" s="17">
        <v>164.46772988086016</v>
      </c>
      <c r="L309" s="17">
        <v>110.75095129682092</v>
      </c>
      <c r="M309" s="17">
        <v>180.9440489798746</v>
      </c>
      <c r="N309" s="17">
        <v>500.78745927316606</v>
      </c>
      <c r="O309" s="6">
        <f t="shared" si="51"/>
        <v>956.9501894307218</v>
      </c>
      <c r="P309" s="6">
        <v>1</v>
      </c>
      <c r="Q309" s="6">
        <v>6</v>
      </c>
      <c r="R309" s="5">
        <f t="shared" si="52"/>
        <v>9.852675247314115</v>
      </c>
      <c r="S309" s="6">
        <f t="shared" si="53"/>
        <v>61.629082012551855</v>
      </c>
      <c r="T309" s="5">
        <f t="shared" si="54"/>
        <v>35.009573449633024</v>
      </c>
      <c r="U309" s="5">
        <f t="shared" si="55"/>
        <v>2.526326986490799</v>
      </c>
      <c r="V309" s="17">
        <f t="shared" si="56"/>
        <v>2.1868382337099797</v>
      </c>
      <c r="W309" s="17">
        <f t="shared" si="57"/>
        <v>1.47259535284572</v>
      </c>
      <c r="X309" s="17">
        <f t="shared" si="58"/>
        <v>2.4059149156987902</v>
      </c>
      <c r="Y309" s="17">
        <f t="shared" si="59"/>
        <v>6.658699330831375</v>
      </c>
      <c r="Z309" s="22">
        <f t="shared" si="60"/>
        <v>12.724047833085866</v>
      </c>
      <c r="AA309" s="24">
        <v>0.6644161637470027</v>
      </c>
      <c r="AB309" s="25">
        <v>0.05722051984300696</v>
      </c>
      <c r="AC309" s="36">
        <v>0.050927012438394745</v>
      </c>
      <c r="AD309" s="24">
        <v>-0.10683640455760304</v>
      </c>
      <c r="AE309" s="33">
        <v>-0.081463496316142</v>
      </c>
      <c r="AF309" s="37">
        <v>18422.356273384336</v>
      </c>
      <c r="AG309" s="39">
        <f t="shared" si="61"/>
        <v>0.24495208320104692</v>
      </c>
    </row>
    <row r="310" spans="1:33" ht="12">
      <c r="A310" s="1">
        <v>46024</v>
      </c>
      <c r="B310" s="2" t="s">
        <v>301</v>
      </c>
      <c r="C310" s="6">
        <v>17888</v>
      </c>
      <c r="D310" s="2">
        <v>25</v>
      </c>
      <c r="E310" s="6">
        <v>916</v>
      </c>
      <c r="F310" s="5">
        <v>126</v>
      </c>
      <c r="G310" s="5">
        <v>676</v>
      </c>
      <c r="H310" s="5">
        <v>18700</v>
      </c>
      <c r="I310" s="5">
        <f t="shared" si="50"/>
        <v>1.3975849731663685</v>
      </c>
      <c r="J310" s="6">
        <v>10</v>
      </c>
      <c r="K310" s="17">
        <v>12.791934546289124</v>
      </c>
      <c r="L310" s="17">
        <v>0</v>
      </c>
      <c r="M310" s="17">
        <v>14.160838615816273</v>
      </c>
      <c r="N310" s="17">
        <v>9.171931488519524</v>
      </c>
      <c r="O310" s="6">
        <f t="shared" si="51"/>
        <v>36.12470465062492</v>
      </c>
      <c r="P310" s="6">
        <v>1</v>
      </c>
      <c r="Q310" s="6">
        <v>6</v>
      </c>
      <c r="R310" s="5">
        <f t="shared" si="52"/>
        <v>7.043828264758497</v>
      </c>
      <c r="S310" s="6">
        <f t="shared" si="53"/>
        <v>51.20751341681574</v>
      </c>
      <c r="T310" s="5">
        <f t="shared" si="54"/>
        <v>37.7906976744186</v>
      </c>
      <c r="U310" s="5">
        <f t="shared" si="55"/>
        <v>0.5590339892665473</v>
      </c>
      <c r="V310" s="17">
        <f t="shared" si="56"/>
        <v>0.7151126199848571</v>
      </c>
      <c r="W310" s="17">
        <f t="shared" si="57"/>
        <v>0</v>
      </c>
      <c r="X310" s="17">
        <f t="shared" si="58"/>
        <v>0.7916390102759545</v>
      </c>
      <c r="Y310" s="17">
        <f t="shared" si="59"/>
        <v>0.5127421449306532</v>
      </c>
      <c r="Z310" s="22">
        <f t="shared" si="60"/>
        <v>2.0194937751914646</v>
      </c>
      <c r="AA310" s="24">
        <v>0.6917627298020369</v>
      </c>
      <c r="AB310" s="25">
        <v>0.03850156087408949</v>
      </c>
      <c r="AC310" s="36">
        <v>-0.17890295358649788</v>
      </c>
      <c r="AD310" s="24">
        <v>-0.23391350210970463</v>
      </c>
      <c r="AE310" s="33">
        <v>-0.2394476698572101</v>
      </c>
      <c r="AF310" s="37">
        <v>1514.0987133274512</v>
      </c>
      <c r="AG310" s="39">
        <f t="shared" si="61"/>
        <v>0.08464326438547916</v>
      </c>
    </row>
    <row r="311" spans="1:33" s="13" customFormat="1" ht="12">
      <c r="A311" s="1">
        <v>46025</v>
      </c>
      <c r="B311" s="2" t="s">
        <v>441</v>
      </c>
      <c r="C311" s="6">
        <v>29194</v>
      </c>
      <c r="D311" s="2">
        <v>49</v>
      </c>
      <c r="E311" s="6">
        <v>1381</v>
      </c>
      <c r="F311" s="5">
        <v>251</v>
      </c>
      <c r="G311" s="5">
        <v>1364</v>
      </c>
      <c r="H311" s="5">
        <v>18575</v>
      </c>
      <c r="I311" s="5">
        <f t="shared" si="50"/>
        <v>1.6784270740563128</v>
      </c>
      <c r="J311" s="6">
        <v>18</v>
      </c>
      <c r="K311" s="17">
        <v>10.964515325390678</v>
      </c>
      <c r="L311" s="17">
        <v>39.55391117743604</v>
      </c>
      <c r="M311" s="17">
        <v>37.7622363088434</v>
      </c>
      <c r="N311" s="17">
        <v>64.20352041963667</v>
      </c>
      <c r="O311" s="6">
        <f t="shared" si="51"/>
        <v>152.4841832313068</v>
      </c>
      <c r="P311" s="6">
        <v>1</v>
      </c>
      <c r="Q311" s="6">
        <v>6</v>
      </c>
      <c r="R311" s="5">
        <f t="shared" si="52"/>
        <v>8.597657052819072</v>
      </c>
      <c r="S311" s="6">
        <f t="shared" si="53"/>
        <v>47.30424059738302</v>
      </c>
      <c r="T311" s="5">
        <f t="shared" si="54"/>
        <v>46.72192916352675</v>
      </c>
      <c r="U311" s="5">
        <f t="shared" si="55"/>
        <v>0.6165650476125231</v>
      </c>
      <c r="V311" s="17">
        <f t="shared" si="56"/>
        <v>0.37557427298043017</v>
      </c>
      <c r="W311" s="17">
        <f t="shared" si="57"/>
        <v>1.3548643960209645</v>
      </c>
      <c r="X311" s="17">
        <f t="shared" si="58"/>
        <v>1.29349305709541</v>
      </c>
      <c r="Y311" s="17">
        <f t="shared" si="59"/>
        <v>2.199202590245827</v>
      </c>
      <c r="Z311" s="22">
        <f t="shared" si="60"/>
        <v>5.223134316342632</v>
      </c>
      <c r="AA311" s="24">
        <v>0.6776961713293512</v>
      </c>
      <c r="AB311" s="25">
        <v>0.051468233270193356</v>
      </c>
      <c r="AC311" s="36">
        <v>-0.006207674943566591</v>
      </c>
      <c r="AD311" s="24">
        <v>-0.1560200668896321</v>
      </c>
      <c r="AE311" s="33">
        <v>-0.15642015642015641</v>
      </c>
      <c r="AF311" s="37">
        <v>4852.955372195218</v>
      </c>
      <c r="AG311" s="39">
        <f t="shared" si="61"/>
        <v>0.1662312588954997</v>
      </c>
    </row>
    <row r="312" spans="1:33" ht="12">
      <c r="A312" s="1">
        <v>51004</v>
      </c>
      <c r="B312" s="2" t="s">
        <v>442</v>
      </c>
      <c r="C312" s="6">
        <v>28951</v>
      </c>
      <c r="D312" s="2">
        <v>10</v>
      </c>
      <c r="E312" s="6">
        <v>1574</v>
      </c>
      <c r="F312" s="5">
        <v>356</v>
      </c>
      <c r="G312" s="5">
        <v>1213</v>
      </c>
      <c r="H312" s="5">
        <v>17664</v>
      </c>
      <c r="I312" s="5">
        <f t="shared" si="50"/>
        <v>0.34541121204794306</v>
      </c>
      <c r="J312" s="6">
        <v>12</v>
      </c>
      <c r="K312" s="17">
        <v>0</v>
      </c>
      <c r="L312" s="17">
        <v>15.821564470974417</v>
      </c>
      <c r="M312" s="17">
        <v>0</v>
      </c>
      <c r="N312" s="17">
        <v>16.509476679335144</v>
      </c>
      <c r="O312" s="6">
        <f t="shared" si="51"/>
        <v>32.33104115030956</v>
      </c>
      <c r="P312" s="6">
        <v>3</v>
      </c>
      <c r="Q312" s="6">
        <v>7</v>
      </c>
      <c r="R312" s="5">
        <f t="shared" si="52"/>
        <v>12.296639148906774</v>
      </c>
      <c r="S312" s="6">
        <f t="shared" si="53"/>
        <v>54.36772477634624</v>
      </c>
      <c r="T312" s="5">
        <f t="shared" si="54"/>
        <v>41.89838002141549</v>
      </c>
      <c r="U312" s="5">
        <f t="shared" si="55"/>
        <v>0.4144934544575317</v>
      </c>
      <c r="V312" s="17">
        <f t="shared" si="56"/>
        <v>0</v>
      </c>
      <c r="W312" s="17">
        <f t="shared" si="57"/>
        <v>0.5464945760413947</v>
      </c>
      <c r="X312" s="17">
        <f t="shared" si="58"/>
        <v>0</v>
      </c>
      <c r="Y312" s="17">
        <f t="shared" si="59"/>
        <v>0.5702558350086402</v>
      </c>
      <c r="Z312" s="22">
        <f t="shared" si="60"/>
        <v>1.1167504110500348</v>
      </c>
      <c r="AA312" s="24">
        <v>0.6358072968882748</v>
      </c>
      <c r="AB312" s="25">
        <v>0.08157326181296679</v>
      </c>
      <c r="AC312" s="36">
        <v>-0.06159014557670773</v>
      </c>
      <c r="AD312" s="24">
        <v>-0.127924591819559</v>
      </c>
      <c r="AE312" s="33">
        <v>-0.18290395814825783</v>
      </c>
      <c r="AF312" s="37">
        <v>2760.4168286009826</v>
      </c>
      <c r="AG312" s="39">
        <f t="shared" si="61"/>
        <v>0.09534789225246046</v>
      </c>
    </row>
    <row r="313" spans="1:33" ht="12">
      <c r="A313" s="1">
        <v>51008</v>
      </c>
      <c r="B313" s="2" t="s">
        <v>443</v>
      </c>
      <c r="C313" s="6">
        <v>13982</v>
      </c>
      <c r="D313" s="2">
        <v>20</v>
      </c>
      <c r="E313" s="6">
        <v>646</v>
      </c>
      <c r="F313" s="5">
        <v>163</v>
      </c>
      <c r="G313" s="5">
        <v>885</v>
      </c>
      <c r="H313" s="5">
        <v>15990</v>
      </c>
      <c r="I313" s="5">
        <f t="shared" si="50"/>
        <v>1.4304105278214847</v>
      </c>
      <c r="J313" s="6">
        <v>0</v>
      </c>
      <c r="K313" s="17">
        <v>0</v>
      </c>
      <c r="L313" s="17">
        <v>0</v>
      </c>
      <c r="M313" s="17">
        <v>0</v>
      </c>
      <c r="N313" s="17">
        <v>0</v>
      </c>
      <c r="O313" s="6">
        <f t="shared" si="51"/>
        <v>0</v>
      </c>
      <c r="P313" s="6">
        <v>3</v>
      </c>
      <c r="Q313" s="6">
        <v>7</v>
      </c>
      <c r="R313" s="5">
        <f t="shared" si="52"/>
        <v>11.6578458017451</v>
      </c>
      <c r="S313" s="6">
        <f t="shared" si="53"/>
        <v>46.20226004863396</v>
      </c>
      <c r="T313" s="5">
        <f t="shared" si="54"/>
        <v>63.295665856100705</v>
      </c>
      <c r="U313" s="5">
        <f t="shared" si="55"/>
        <v>0</v>
      </c>
      <c r="V313" s="17">
        <f t="shared" si="56"/>
        <v>0</v>
      </c>
      <c r="W313" s="17">
        <f t="shared" si="57"/>
        <v>0</v>
      </c>
      <c r="X313" s="17">
        <f t="shared" si="58"/>
        <v>0</v>
      </c>
      <c r="Y313" s="17">
        <f t="shared" si="59"/>
        <v>0</v>
      </c>
      <c r="Z313" s="22">
        <f t="shared" si="60"/>
        <v>0</v>
      </c>
      <c r="AA313" s="24">
        <v>0.6003048805825445</v>
      </c>
      <c r="AB313" s="25">
        <v>0.09498768239530037</v>
      </c>
      <c r="AC313" s="36">
        <v>0.0477326968973747</v>
      </c>
      <c r="AD313" s="24">
        <v>-0.0980603448275862</v>
      </c>
      <c r="AE313" s="33">
        <v>-0.14312460994383192</v>
      </c>
      <c r="AF313" s="37">
        <v>1702.6066865572488</v>
      </c>
      <c r="AG313" s="39">
        <f t="shared" si="61"/>
        <v>0.12177132645953719</v>
      </c>
    </row>
    <row r="314" spans="1:33" ht="12">
      <c r="A314" s="1">
        <v>51009</v>
      </c>
      <c r="B314" s="2" t="s">
        <v>444</v>
      </c>
      <c r="C314" s="6">
        <v>11943</v>
      </c>
      <c r="D314" s="2">
        <v>0</v>
      </c>
      <c r="E314" s="6">
        <v>596</v>
      </c>
      <c r="F314" s="5">
        <v>122</v>
      </c>
      <c r="G314" s="5">
        <v>616</v>
      </c>
      <c r="H314" s="5">
        <v>15700</v>
      </c>
      <c r="I314" s="5">
        <f t="shared" si="50"/>
        <v>0</v>
      </c>
      <c r="J314" s="6">
        <v>3</v>
      </c>
      <c r="K314" s="17">
        <v>0</v>
      </c>
      <c r="L314" s="17">
        <v>0</v>
      </c>
      <c r="M314" s="17">
        <v>0</v>
      </c>
      <c r="N314" s="17">
        <v>0</v>
      </c>
      <c r="O314" s="6">
        <f t="shared" si="51"/>
        <v>0</v>
      </c>
      <c r="P314" s="6">
        <v>3</v>
      </c>
      <c r="Q314" s="6">
        <v>7</v>
      </c>
      <c r="R314" s="5">
        <f t="shared" si="52"/>
        <v>10.215188813530938</v>
      </c>
      <c r="S314" s="6">
        <f t="shared" si="53"/>
        <v>49.9037092857741</v>
      </c>
      <c r="T314" s="5">
        <f t="shared" si="54"/>
        <v>51.578330402746374</v>
      </c>
      <c r="U314" s="5">
        <f t="shared" si="55"/>
        <v>0.25119316754584275</v>
      </c>
      <c r="V314" s="17">
        <f t="shared" si="56"/>
        <v>0</v>
      </c>
      <c r="W314" s="17">
        <f t="shared" si="57"/>
        <v>0</v>
      </c>
      <c r="X314" s="17">
        <f t="shared" si="58"/>
        <v>0</v>
      </c>
      <c r="Y314" s="17">
        <f t="shared" si="59"/>
        <v>0</v>
      </c>
      <c r="Z314" s="22">
        <f t="shared" si="60"/>
        <v>0</v>
      </c>
      <c r="AA314" s="24">
        <v>0.5663643157036328</v>
      </c>
      <c r="AB314" s="25">
        <v>0.12143471643173846</v>
      </c>
      <c r="AC314" s="36">
        <v>-0.04423592493297587</v>
      </c>
      <c r="AD314" s="24">
        <v>-0.1399757966922146</v>
      </c>
      <c r="AE314" s="33">
        <v>-0.17018751483503441</v>
      </c>
      <c r="AF314" s="37">
        <v>3077.1460429715808</v>
      </c>
      <c r="AG314" s="39">
        <f t="shared" si="61"/>
        <v>0.2576526871783958</v>
      </c>
    </row>
    <row r="315" spans="1:33" ht="12">
      <c r="A315" s="1">
        <v>51012</v>
      </c>
      <c r="B315" s="2" t="s">
        <v>445</v>
      </c>
      <c r="C315" s="6">
        <v>3619</v>
      </c>
      <c r="D315" s="2">
        <v>24</v>
      </c>
      <c r="E315" s="6">
        <v>142</v>
      </c>
      <c r="F315" s="5">
        <v>35</v>
      </c>
      <c r="G315" s="5">
        <v>248</v>
      </c>
      <c r="H315" s="5">
        <v>16672</v>
      </c>
      <c r="I315" s="5">
        <f t="shared" si="50"/>
        <v>6.631666206134292</v>
      </c>
      <c r="J315" s="6">
        <v>3</v>
      </c>
      <c r="K315" s="17">
        <v>0</v>
      </c>
      <c r="L315" s="17">
        <v>0</v>
      </c>
      <c r="M315" s="17">
        <v>0</v>
      </c>
      <c r="N315" s="17">
        <v>0</v>
      </c>
      <c r="O315" s="6">
        <f t="shared" si="51"/>
        <v>0</v>
      </c>
      <c r="P315" s="6">
        <v>3</v>
      </c>
      <c r="Q315" s="6">
        <v>7</v>
      </c>
      <c r="R315" s="5">
        <f t="shared" si="52"/>
        <v>9.671179883945841</v>
      </c>
      <c r="S315" s="6">
        <f t="shared" si="53"/>
        <v>39.23735838629456</v>
      </c>
      <c r="T315" s="5">
        <f t="shared" si="54"/>
        <v>68.52721746338767</v>
      </c>
      <c r="U315" s="5">
        <f t="shared" si="55"/>
        <v>0.8289582757667865</v>
      </c>
      <c r="V315" s="17">
        <f t="shared" si="56"/>
        <v>0</v>
      </c>
      <c r="W315" s="17">
        <f t="shared" si="57"/>
        <v>0</v>
      </c>
      <c r="X315" s="17">
        <f t="shared" si="58"/>
        <v>0</v>
      </c>
      <c r="Y315" s="17">
        <f t="shared" si="59"/>
        <v>0</v>
      </c>
      <c r="Z315" s="22">
        <f t="shared" si="60"/>
        <v>0</v>
      </c>
      <c r="AA315" s="24">
        <v>0.627435840065094</v>
      </c>
      <c r="AB315" s="25">
        <v>0.07589914720059324</v>
      </c>
      <c r="AC315" s="36">
        <v>0.08133971291866028</v>
      </c>
      <c r="AD315" s="24">
        <v>-0.03125</v>
      </c>
      <c r="AE315" s="33">
        <v>-0.08811641067097817</v>
      </c>
      <c r="AF315" s="37">
        <v>450.56504041531883</v>
      </c>
      <c r="AG315" s="39">
        <f t="shared" si="61"/>
        <v>0.12449987300782504</v>
      </c>
    </row>
    <row r="316" spans="1:33" ht="12">
      <c r="A316" s="1">
        <v>51014</v>
      </c>
      <c r="B316" s="2" t="s">
        <v>446</v>
      </c>
      <c r="C316" s="6">
        <v>6946</v>
      </c>
      <c r="D316" s="2">
        <v>0</v>
      </c>
      <c r="E316" s="6">
        <v>366</v>
      </c>
      <c r="F316" s="5">
        <v>78</v>
      </c>
      <c r="G316" s="5">
        <v>373</v>
      </c>
      <c r="H316" s="5">
        <v>16958</v>
      </c>
      <c r="I316" s="5">
        <f t="shared" si="50"/>
        <v>0</v>
      </c>
      <c r="J316" s="6">
        <v>6</v>
      </c>
      <c r="K316" s="17">
        <v>0</v>
      </c>
      <c r="L316" s="17">
        <v>0</v>
      </c>
      <c r="M316" s="17">
        <v>0</v>
      </c>
      <c r="N316" s="17">
        <v>0</v>
      </c>
      <c r="O316" s="6">
        <f t="shared" si="51"/>
        <v>0</v>
      </c>
      <c r="P316" s="6">
        <v>3</v>
      </c>
      <c r="Q316" s="6">
        <v>7</v>
      </c>
      <c r="R316" s="5">
        <f t="shared" si="52"/>
        <v>11.22948459545062</v>
      </c>
      <c r="S316" s="6">
        <f t="shared" si="53"/>
        <v>52.69219694788367</v>
      </c>
      <c r="T316" s="5">
        <f t="shared" si="54"/>
        <v>53.69997120644975</v>
      </c>
      <c r="U316" s="5">
        <f t="shared" si="55"/>
        <v>0.8638065073423553</v>
      </c>
      <c r="V316" s="17">
        <f t="shared" si="56"/>
        <v>0</v>
      </c>
      <c r="W316" s="17">
        <f t="shared" si="57"/>
        <v>0</v>
      </c>
      <c r="X316" s="17">
        <f t="shared" si="58"/>
        <v>0</v>
      </c>
      <c r="Y316" s="17">
        <f t="shared" si="59"/>
        <v>0</v>
      </c>
      <c r="Z316" s="22">
        <f t="shared" si="60"/>
        <v>0</v>
      </c>
      <c r="AA316" s="24">
        <v>0.6596051632130917</v>
      </c>
      <c r="AB316" s="25">
        <v>0.0707395498392283</v>
      </c>
      <c r="AC316" s="36">
        <v>-0.0027100271002710027</v>
      </c>
      <c r="AD316" s="24">
        <v>-0.09184423218221896</v>
      </c>
      <c r="AE316" s="33">
        <v>-0.10999581764951903</v>
      </c>
      <c r="AF316" s="37">
        <v>523.0133352728207</v>
      </c>
      <c r="AG316" s="39">
        <f t="shared" si="61"/>
        <v>0.07529705373924858</v>
      </c>
    </row>
    <row r="317" spans="1:33" ht="12">
      <c r="A317" s="1">
        <v>51017</v>
      </c>
      <c r="B317" s="2" t="s">
        <v>447</v>
      </c>
      <c r="C317" s="6">
        <v>5922</v>
      </c>
      <c r="D317" s="2">
        <v>2</v>
      </c>
      <c r="E317" s="6">
        <v>357</v>
      </c>
      <c r="F317" s="5">
        <v>75</v>
      </c>
      <c r="G317" s="5">
        <v>281</v>
      </c>
      <c r="H317" s="5">
        <v>17829</v>
      </c>
      <c r="I317" s="5">
        <f t="shared" si="50"/>
        <v>0.33772374197906113</v>
      </c>
      <c r="J317" s="6">
        <v>3</v>
      </c>
      <c r="K317" s="17">
        <v>0</v>
      </c>
      <c r="L317" s="17">
        <v>0</v>
      </c>
      <c r="M317" s="17">
        <v>0</v>
      </c>
      <c r="N317" s="17">
        <v>1.834386297703905</v>
      </c>
      <c r="O317" s="6">
        <f t="shared" si="51"/>
        <v>1.834386297703905</v>
      </c>
      <c r="P317" s="6">
        <v>3</v>
      </c>
      <c r="Q317" s="6">
        <v>7</v>
      </c>
      <c r="R317" s="5">
        <f t="shared" si="52"/>
        <v>12.664640324214792</v>
      </c>
      <c r="S317" s="6">
        <f t="shared" si="53"/>
        <v>60.28368794326241</v>
      </c>
      <c r="T317" s="5">
        <f t="shared" si="54"/>
        <v>47.45018574805809</v>
      </c>
      <c r="U317" s="5">
        <f t="shared" si="55"/>
        <v>0.5065856129685917</v>
      </c>
      <c r="V317" s="17">
        <f t="shared" si="56"/>
        <v>0</v>
      </c>
      <c r="W317" s="17">
        <f t="shared" si="57"/>
        <v>0</v>
      </c>
      <c r="X317" s="17">
        <f t="shared" si="58"/>
        <v>0</v>
      </c>
      <c r="Y317" s="17">
        <f t="shared" si="59"/>
        <v>0.3097579023478394</v>
      </c>
      <c r="Z317" s="22">
        <f t="shared" si="60"/>
        <v>0.3097579023478394</v>
      </c>
      <c r="AA317" s="24">
        <v>0.661539219955927</v>
      </c>
      <c r="AB317" s="25">
        <v>0.06340208532531987</v>
      </c>
      <c r="AC317" s="36">
        <v>-0.1546134663341646</v>
      </c>
      <c r="AD317" s="24">
        <v>-0.22409823484267075</v>
      </c>
      <c r="AE317" s="33">
        <v>-0.19493549928332538</v>
      </c>
      <c r="AF317" s="37">
        <v>325.8060394329135</v>
      </c>
      <c r="AG317" s="39">
        <f t="shared" si="61"/>
        <v>0.05501621739833055</v>
      </c>
    </row>
    <row r="318" spans="1:33" ht="12">
      <c r="A318" s="1">
        <v>51019</v>
      </c>
      <c r="B318" s="2" t="s">
        <v>448</v>
      </c>
      <c r="C318" s="6">
        <v>3443</v>
      </c>
      <c r="D318" s="2">
        <v>1</v>
      </c>
      <c r="E318" s="6">
        <v>235</v>
      </c>
      <c r="F318" s="5">
        <v>55</v>
      </c>
      <c r="G318" s="5">
        <v>245</v>
      </c>
      <c r="H318" s="5">
        <v>18011</v>
      </c>
      <c r="I318" s="5">
        <f t="shared" si="50"/>
        <v>0.29044437990124894</v>
      </c>
      <c r="J318" s="6">
        <v>1</v>
      </c>
      <c r="K318" s="17">
        <v>0</v>
      </c>
      <c r="L318" s="17">
        <v>0</v>
      </c>
      <c r="M318" s="17">
        <v>0</v>
      </c>
      <c r="N318" s="17">
        <v>0</v>
      </c>
      <c r="O318" s="6">
        <f t="shared" si="51"/>
        <v>0</v>
      </c>
      <c r="P318" s="6">
        <v>3</v>
      </c>
      <c r="Q318" s="6">
        <v>7</v>
      </c>
      <c r="R318" s="5">
        <f t="shared" si="52"/>
        <v>15.974440894568689</v>
      </c>
      <c r="S318" s="6">
        <f t="shared" si="53"/>
        <v>68.2544292767935</v>
      </c>
      <c r="T318" s="5">
        <f t="shared" si="54"/>
        <v>71.15887307580599</v>
      </c>
      <c r="U318" s="5">
        <f t="shared" si="55"/>
        <v>0.29044437990124894</v>
      </c>
      <c r="V318" s="17">
        <f t="shared" si="56"/>
        <v>0</v>
      </c>
      <c r="W318" s="17">
        <f t="shared" si="57"/>
        <v>0</v>
      </c>
      <c r="X318" s="17">
        <f t="shared" si="58"/>
        <v>0</v>
      </c>
      <c r="Y318" s="17">
        <f t="shared" si="59"/>
        <v>0</v>
      </c>
      <c r="Z318" s="22">
        <f t="shared" si="60"/>
        <v>0</v>
      </c>
      <c r="AA318" s="24">
        <v>0.6353970883193818</v>
      </c>
      <c r="AB318" s="25">
        <v>0.07047552556046856</v>
      </c>
      <c r="AC318" s="36">
        <v>-0.08936170212765958</v>
      </c>
      <c r="AD318" s="24">
        <v>-0.17876344086021506</v>
      </c>
      <c r="AE318" s="33">
        <v>-0.22459016393442624</v>
      </c>
      <c r="AF318" s="37">
        <v>221.98088576798736</v>
      </c>
      <c r="AG318" s="39">
        <f t="shared" si="61"/>
        <v>0.06447310071681306</v>
      </c>
    </row>
    <row r="319" spans="1:33" ht="12">
      <c r="A319" s="1">
        <v>51065</v>
      </c>
      <c r="B319" s="2" t="s">
        <v>449</v>
      </c>
      <c r="C319" s="6">
        <v>11709</v>
      </c>
      <c r="D319" s="2">
        <v>3</v>
      </c>
      <c r="E319" s="6">
        <v>650</v>
      </c>
      <c r="F319" s="5">
        <v>132</v>
      </c>
      <c r="G319" s="5">
        <v>550</v>
      </c>
      <c r="H319" s="5">
        <v>17360</v>
      </c>
      <c r="I319" s="5">
        <f t="shared" si="50"/>
        <v>0.25621316935690497</v>
      </c>
      <c r="J319" s="6">
        <v>3</v>
      </c>
      <c r="K319" s="17">
        <v>0</v>
      </c>
      <c r="L319" s="17">
        <v>0</v>
      </c>
      <c r="M319" s="17">
        <v>0</v>
      </c>
      <c r="N319" s="17">
        <v>5.503158893111715</v>
      </c>
      <c r="O319" s="6">
        <f t="shared" si="51"/>
        <v>5.503158893111715</v>
      </c>
      <c r="P319" s="6">
        <v>3</v>
      </c>
      <c r="Q319" s="6">
        <v>7</v>
      </c>
      <c r="R319" s="5">
        <f t="shared" si="52"/>
        <v>11.273379451703816</v>
      </c>
      <c r="S319" s="6">
        <f t="shared" si="53"/>
        <v>55.51285336066274</v>
      </c>
      <c r="T319" s="5">
        <f t="shared" si="54"/>
        <v>46.97241438209924</v>
      </c>
      <c r="U319" s="5">
        <f t="shared" si="55"/>
        <v>0.25621316935690497</v>
      </c>
      <c r="V319" s="17">
        <f t="shared" si="56"/>
        <v>0</v>
      </c>
      <c r="W319" s="17">
        <f t="shared" si="57"/>
        <v>0</v>
      </c>
      <c r="X319" s="17">
        <f t="shared" si="58"/>
        <v>0</v>
      </c>
      <c r="Y319" s="17">
        <f t="shared" si="59"/>
        <v>0.4699939271595965</v>
      </c>
      <c r="Z319" s="22">
        <f t="shared" si="60"/>
        <v>0.4699939271595965</v>
      </c>
      <c r="AA319" s="24">
        <v>0.6759745242520069</v>
      </c>
      <c r="AB319" s="25">
        <v>0.06605620019572207</v>
      </c>
      <c r="AC319" s="36">
        <v>-0.1398002853067047</v>
      </c>
      <c r="AD319" s="24">
        <v>-0.14708404802744426</v>
      </c>
      <c r="AE319" s="33">
        <v>-0.18093385214007782</v>
      </c>
      <c r="AF319" s="37">
        <v>795.9036180823446</v>
      </c>
      <c r="AG319" s="39">
        <f t="shared" si="61"/>
        <v>0.06797366283050171</v>
      </c>
    </row>
    <row r="320" spans="1:33" ht="12">
      <c r="A320" s="1">
        <v>52010</v>
      </c>
      <c r="B320" s="2" t="s">
        <v>450</v>
      </c>
      <c r="C320" s="6">
        <v>14810</v>
      </c>
      <c r="D320" s="2">
        <v>9</v>
      </c>
      <c r="E320" s="6">
        <v>799</v>
      </c>
      <c r="F320" s="5">
        <v>162</v>
      </c>
      <c r="G320" s="5">
        <v>832</v>
      </c>
      <c r="H320" s="5">
        <v>15156</v>
      </c>
      <c r="I320" s="5">
        <f t="shared" si="50"/>
        <v>0.6076975016880487</v>
      </c>
      <c r="J320" s="6">
        <v>3</v>
      </c>
      <c r="K320" s="17">
        <v>0</v>
      </c>
      <c r="L320" s="17">
        <v>3.9553911177436043</v>
      </c>
      <c r="M320" s="17">
        <v>0</v>
      </c>
      <c r="N320" s="17">
        <v>7.33754519081562</v>
      </c>
      <c r="O320" s="6">
        <f t="shared" si="51"/>
        <v>11.292936308559224</v>
      </c>
      <c r="P320" s="6">
        <v>3</v>
      </c>
      <c r="Q320" s="6">
        <v>7</v>
      </c>
      <c r="R320" s="5">
        <f t="shared" si="52"/>
        <v>10.938555030384874</v>
      </c>
      <c r="S320" s="6">
        <f t="shared" si="53"/>
        <v>53.95003376097232</v>
      </c>
      <c r="T320" s="5">
        <f t="shared" si="54"/>
        <v>56.1782579338285</v>
      </c>
      <c r="U320" s="5">
        <f t="shared" si="55"/>
        <v>0.2025658338960162</v>
      </c>
      <c r="V320" s="17">
        <f t="shared" si="56"/>
        <v>0</v>
      </c>
      <c r="W320" s="17">
        <f t="shared" si="57"/>
        <v>0.26707570005020964</v>
      </c>
      <c r="X320" s="17">
        <f t="shared" si="58"/>
        <v>0</v>
      </c>
      <c r="Y320" s="17">
        <f t="shared" si="59"/>
        <v>0.4954453201090898</v>
      </c>
      <c r="Z320" s="22">
        <f t="shared" si="60"/>
        <v>0.7625210201592995</v>
      </c>
      <c r="AA320" s="24">
        <v>0.5439491559685055</v>
      </c>
      <c r="AB320" s="25">
        <v>0.13293305803086286</v>
      </c>
      <c r="AC320" s="36">
        <v>-0.06482465462274177</v>
      </c>
      <c r="AD320" s="24">
        <v>-0.09059711736444749</v>
      </c>
      <c r="AE320" s="33">
        <v>-0.1416915422885572</v>
      </c>
      <c r="AF320" s="37">
        <v>6542.555730393214</v>
      </c>
      <c r="AG320" s="39">
        <f t="shared" si="61"/>
        <v>0.4417660857794202</v>
      </c>
    </row>
    <row r="321" spans="1:33" ht="12">
      <c r="A321" s="1">
        <v>52011</v>
      </c>
      <c r="B321" s="2" t="s">
        <v>451</v>
      </c>
      <c r="C321" s="6">
        <v>202182</v>
      </c>
      <c r="D321" s="2">
        <v>1005</v>
      </c>
      <c r="E321" s="6">
        <v>10591</v>
      </c>
      <c r="F321" s="5">
        <v>2371</v>
      </c>
      <c r="G321" s="5">
        <v>9008</v>
      </c>
      <c r="H321" s="5">
        <v>13170</v>
      </c>
      <c r="I321" s="5">
        <f t="shared" si="50"/>
        <v>4.970768911179036</v>
      </c>
      <c r="J321" s="6">
        <v>168</v>
      </c>
      <c r="K321" s="17">
        <v>115.12741091660212</v>
      </c>
      <c r="L321" s="17">
        <v>130.52790688553895</v>
      </c>
      <c r="M321" s="17">
        <v>155.769224773979</v>
      </c>
      <c r="N321" s="17">
        <v>170.59792568646316</v>
      </c>
      <c r="O321" s="6">
        <f t="shared" si="51"/>
        <v>572.0224682625833</v>
      </c>
      <c r="P321" s="6">
        <v>3</v>
      </c>
      <c r="Q321" s="6">
        <v>7</v>
      </c>
      <c r="R321" s="5">
        <f t="shared" si="52"/>
        <v>11.727057799408453</v>
      </c>
      <c r="S321" s="6">
        <f t="shared" si="53"/>
        <v>52.38349605800714</v>
      </c>
      <c r="T321" s="5">
        <f t="shared" si="54"/>
        <v>44.55391676806046</v>
      </c>
      <c r="U321" s="5">
        <f t="shared" si="55"/>
        <v>0.8309345045553017</v>
      </c>
      <c r="V321" s="17">
        <f t="shared" si="56"/>
        <v>0.5694246318495323</v>
      </c>
      <c r="W321" s="17">
        <f t="shared" si="57"/>
        <v>0.6455960811819992</v>
      </c>
      <c r="X321" s="17">
        <f t="shared" si="58"/>
        <v>0.770440616741248</v>
      </c>
      <c r="Y321" s="17">
        <f t="shared" si="59"/>
        <v>0.8437839455859728</v>
      </c>
      <c r="Z321" s="22">
        <f t="shared" si="60"/>
        <v>2.8292452753587525</v>
      </c>
      <c r="AA321" s="24">
        <v>0.4777167888892998</v>
      </c>
      <c r="AB321" s="25">
        <v>0.16079681576754165</v>
      </c>
      <c r="AC321" s="36">
        <v>0.0632198402690206</v>
      </c>
      <c r="AD321" s="24">
        <v>-0.0548771021992238</v>
      </c>
      <c r="AE321" s="33">
        <v>-0.05375019017191541</v>
      </c>
      <c r="AF321" s="37">
        <v>100714.41508328606</v>
      </c>
      <c r="AG321" s="39">
        <f t="shared" si="61"/>
        <v>0.49813739642147203</v>
      </c>
    </row>
    <row r="322" spans="1:33" ht="12">
      <c r="A322" s="1">
        <v>52012</v>
      </c>
      <c r="B322" s="2" t="s">
        <v>452</v>
      </c>
      <c r="C322" s="6">
        <v>36463</v>
      </c>
      <c r="D322" s="2">
        <v>11</v>
      </c>
      <c r="E322" s="6">
        <v>1855</v>
      </c>
      <c r="F322" s="5">
        <v>437</v>
      </c>
      <c r="G322" s="5">
        <v>2271</v>
      </c>
      <c r="H322" s="5">
        <v>13524</v>
      </c>
      <c r="I322" s="5">
        <f aca="true" t="shared" si="62" ref="I322:I385">D322/C322*1000</f>
        <v>0.30167567122836847</v>
      </c>
      <c r="J322" s="6">
        <v>3</v>
      </c>
      <c r="K322" s="17">
        <v>1.8274192208984463</v>
      </c>
      <c r="L322" s="17">
        <v>15.821564470974417</v>
      </c>
      <c r="M322" s="17">
        <v>7.8671325643423735</v>
      </c>
      <c r="N322" s="17">
        <v>12.840704083927335</v>
      </c>
      <c r="O322" s="6">
        <f aca="true" t="shared" si="63" ref="O322:O385">SUM(K322:N322)</f>
        <v>38.356820340142576</v>
      </c>
      <c r="P322" s="6">
        <v>3</v>
      </c>
      <c r="Q322" s="6">
        <v>7</v>
      </c>
      <c r="R322" s="5">
        <f aca="true" t="shared" si="64" ref="R322:R385">F322/$C322*1000</f>
        <v>11.984751666072457</v>
      </c>
      <c r="S322" s="6">
        <f aca="true" t="shared" si="65" ref="S322:S385">E322/$C322*1000</f>
        <v>50.87348819351123</v>
      </c>
      <c r="T322" s="5">
        <f aca="true" t="shared" si="66" ref="T322:T385">G322/$C322*1000</f>
        <v>62.28231357814771</v>
      </c>
      <c r="U322" s="5">
        <f aca="true" t="shared" si="67" ref="U322:U385">J322/$C322*1000</f>
        <v>0.08227518306228232</v>
      </c>
      <c r="V322" s="17">
        <f aca="true" t="shared" si="68" ref="V322:V385">K322/$C322*1000</f>
        <v>0.050117083643651</v>
      </c>
      <c r="W322" s="17">
        <f aca="true" t="shared" si="69" ref="W322:W385">L322/$C322*1000</f>
        <v>0.433907371060374</v>
      </c>
      <c r="X322" s="17">
        <f aca="true" t="shared" si="70" ref="X322:X385">M322/$C322*1000</f>
        <v>0.21575659063550376</v>
      </c>
      <c r="Y322" s="17">
        <f aca="true" t="shared" si="71" ref="Y322:Y385">N322/$C322*1000</f>
        <v>0.3521570930512392</v>
      </c>
      <c r="Z322" s="22">
        <f aca="true" t="shared" si="72" ref="Z322:Z385">O322/$C322*1000</f>
        <v>1.0519381383907682</v>
      </c>
      <c r="AA322" s="24">
        <v>0.4987109510418211</v>
      </c>
      <c r="AB322" s="25">
        <v>0.15490918662806002</v>
      </c>
      <c r="AC322" s="36">
        <v>-0.02379903040987219</v>
      </c>
      <c r="AD322" s="24">
        <v>-0.09755085097550852</v>
      </c>
      <c r="AE322" s="33">
        <v>-0.10343978326902553</v>
      </c>
      <c r="AF322" s="37">
        <v>17155.503516208304</v>
      </c>
      <c r="AG322" s="39">
        <f t="shared" si="61"/>
        <v>0.4704907307738887</v>
      </c>
    </row>
    <row r="323" spans="1:33" ht="12">
      <c r="A323" s="1">
        <v>52015</v>
      </c>
      <c r="B323" s="2" t="s">
        <v>453</v>
      </c>
      <c r="C323" s="6">
        <v>31217</v>
      </c>
      <c r="D323" s="2">
        <v>48</v>
      </c>
      <c r="E323" s="6">
        <v>1417</v>
      </c>
      <c r="F323" s="5">
        <v>344</v>
      </c>
      <c r="G323" s="5">
        <v>1843</v>
      </c>
      <c r="H323" s="5">
        <v>15074</v>
      </c>
      <c r="I323" s="5">
        <f t="shared" si="62"/>
        <v>1.5376237306595766</v>
      </c>
      <c r="J323" s="6">
        <v>10</v>
      </c>
      <c r="K323" s="17">
        <v>5.482257662695339</v>
      </c>
      <c r="L323" s="17">
        <v>23.732346706461627</v>
      </c>
      <c r="M323" s="17">
        <v>25.174824205895597</v>
      </c>
      <c r="N323" s="17">
        <v>0</v>
      </c>
      <c r="O323" s="6">
        <f t="shared" si="63"/>
        <v>54.38942857505256</v>
      </c>
      <c r="P323" s="6">
        <v>3</v>
      </c>
      <c r="Q323" s="6">
        <v>7</v>
      </c>
      <c r="R323" s="5">
        <f t="shared" si="64"/>
        <v>11.01963673639363</v>
      </c>
      <c r="S323" s="6">
        <f t="shared" si="65"/>
        <v>45.39193388217958</v>
      </c>
      <c r="T323" s="5">
        <f t="shared" si="66"/>
        <v>59.03834449178332</v>
      </c>
      <c r="U323" s="5">
        <f t="shared" si="67"/>
        <v>0.3203382772207451</v>
      </c>
      <c r="V323" s="17">
        <f t="shared" si="68"/>
        <v>0.17561769749480535</v>
      </c>
      <c r="W323" s="17">
        <f t="shared" si="69"/>
        <v>0.7602379058353341</v>
      </c>
      <c r="X323" s="17">
        <f t="shared" si="70"/>
        <v>0.8064459815451708</v>
      </c>
      <c r="Y323" s="17">
        <f t="shared" si="71"/>
        <v>0</v>
      </c>
      <c r="Z323" s="22">
        <f t="shared" si="72"/>
        <v>1.7423015848753105</v>
      </c>
      <c r="AA323" s="24">
        <v>0.5533778699282299</v>
      </c>
      <c r="AB323" s="25">
        <v>0.12134615714310207</v>
      </c>
      <c r="AC323" s="36">
        <v>-0.01040582726326743</v>
      </c>
      <c r="AD323" s="24">
        <v>-0.07256235827664399</v>
      </c>
      <c r="AE323" s="33">
        <v>-0.09759560772434683</v>
      </c>
      <c r="AF323" s="37">
        <v>9916.18412603268</v>
      </c>
      <c r="AG323" s="39">
        <f t="shared" si="61"/>
        <v>0.3176533339537009</v>
      </c>
    </row>
    <row r="324" spans="1:33" ht="12">
      <c r="A324" s="1">
        <v>52018</v>
      </c>
      <c r="B324" s="2" t="s">
        <v>454</v>
      </c>
      <c r="C324" s="6">
        <v>11338</v>
      </c>
      <c r="D324" s="2">
        <v>2</v>
      </c>
      <c r="E324" s="6">
        <v>483</v>
      </c>
      <c r="F324" s="5">
        <v>121</v>
      </c>
      <c r="G324" s="5">
        <v>699</v>
      </c>
      <c r="H324" s="5">
        <v>11817</v>
      </c>
      <c r="I324" s="5">
        <f t="shared" si="62"/>
        <v>0.1763979537837361</v>
      </c>
      <c r="J324" s="6">
        <v>1</v>
      </c>
      <c r="K324" s="17">
        <v>1.8274192208984463</v>
      </c>
      <c r="L324" s="17">
        <v>0</v>
      </c>
      <c r="M324" s="17">
        <v>11.013985590079324</v>
      </c>
      <c r="N324" s="17">
        <v>9.171931488519524</v>
      </c>
      <c r="O324" s="6">
        <f t="shared" si="63"/>
        <v>22.013336299497297</v>
      </c>
      <c r="P324" s="6">
        <v>3</v>
      </c>
      <c r="Q324" s="6">
        <v>7</v>
      </c>
      <c r="R324" s="5">
        <f t="shared" si="64"/>
        <v>10.672076203916035</v>
      </c>
      <c r="S324" s="6">
        <f t="shared" si="65"/>
        <v>42.60010583877227</v>
      </c>
      <c r="T324" s="5">
        <f t="shared" si="66"/>
        <v>61.651084847415774</v>
      </c>
      <c r="U324" s="5">
        <f t="shared" si="67"/>
        <v>0.08819897689186805</v>
      </c>
      <c r="V324" s="17">
        <f t="shared" si="68"/>
        <v>0.1611765056357776</v>
      </c>
      <c r="W324" s="17">
        <f t="shared" si="69"/>
        <v>0</v>
      </c>
      <c r="X324" s="17">
        <f t="shared" si="70"/>
        <v>0.971422260546774</v>
      </c>
      <c r="Y324" s="17">
        <f t="shared" si="71"/>
        <v>0.8089549734097305</v>
      </c>
      <c r="Z324" s="22">
        <f t="shared" si="72"/>
        <v>1.9415537395922824</v>
      </c>
      <c r="AA324" s="24">
        <v>0.44058220676481075</v>
      </c>
      <c r="AB324" s="25">
        <v>0.15700983544092784</v>
      </c>
      <c r="AC324" s="36">
        <v>-0.056338028169014086</v>
      </c>
      <c r="AD324" s="24">
        <v>-0.056797853309481214</v>
      </c>
      <c r="AE324" s="33">
        <v>0.010693720866465589</v>
      </c>
      <c r="AF324" s="37">
        <v>8017.534333710652</v>
      </c>
      <c r="AG324" s="39">
        <f t="shared" si="61"/>
        <v>0.7071383254287046</v>
      </c>
    </row>
    <row r="325" spans="1:33" ht="12">
      <c r="A325" s="1">
        <v>52021</v>
      </c>
      <c r="B325" s="2" t="s">
        <v>455</v>
      </c>
      <c r="C325" s="6">
        <v>22802</v>
      </c>
      <c r="D325" s="2">
        <v>139</v>
      </c>
      <c r="E325" s="6">
        <v>1086</v>
      </c>
      <c r="F325" s="5">
        <v>257</v>
      </c>
      <c r="G325" s="5">
        <v>1408</v>
      </c>
      <c r="H325" s="5">
        <v>15652</v>
      </c>
      <c r="I325" s="5">
        <f t="shared" si="62"/>
        <v>6.095956495044295</v>
      </c>
      <c r="J325" s="6">
        <v>28</v>
      </c>
      <c r="K325" s="17">
        <v>0</v>
      </c>
      <c r="L325" s="17">
        <v>0</v>
      </c>
      <c r="M325" s="17">
        <v>0</v>
      </c>
      <c r="N325" s="17">
        <v>14.67509038163124</v>
      </c>
      <c r="O325" s="6">
        <f t="shared" si="63"/>
        <v>14.67509038163124</v>
      </c>
      <c r="P325" s="6">
        <v>3</v>
      </c>
      <c r="Q325" s="6">
        <v>7</v>
      </c>
      <c r="R325" s="5">
        <f t="shared" si="64"/>
        <v>11.270941145513552</v>
      </c>
      <c r="S325" s="6">
        <f t="shared" si="65"/>
        <v>47.627401105166214</v>
      </c>
      <c r="T325" s="5">
        <f t="shared" si="66"/>
        <v>61.74896938865012</v>
      </c>
      <c r="U325" s="5">
        <f t="shared" si="67"/>
        <v>1.2279624594333831</v>
      </c>
      <c r="V325" s="17">
        <f t="shared" si="68"/>
        <v>0</v>
      </c>
      <c r="W325" s="17">
        <f t="shared" si="69"/>
        <v>0</v>
      </c>
      <c r="X325" s="17">
        <f t="shared" si="70"/>
        <v>0</v>
      </c>
      <c r="Y325" s="17">
        <f t="shared" si="71"/>
        <v>0.6435878599083957</v>
      </c>
      <c r="Z325" s="22">
        <f t="shared" si="72"/>
        <v>0.6435878599083957</v>
      </c>
      <c r="AA325" s="24">
        <v>0.5639291212760813</v>
      </c>
      <c r="AB325" s="25">
        <v>0.11721087026554375</v>
      </c>
      <c r="AC325" s="36">
        <v>-0.07501720578114246</v>
      </c>
      <c r="AD325" s="24">
        <v>-0.17095970087245535</v>
      </c>
      <c r="AE325" s="33">
        <v>-0.17020470053070508</v>
      </c>
      <c r="AF325" s="37">
        <v>7793.227925948422</v>
      </c>
      <c r="AG325" s="39">
        <f t="shared" si="61"/>
        <v>0.3417782618168767</v>
      </c>
    </row>
    <row r="326" spans="1:33" ht="12">
      <c r="A326" s="1">
        <v>52022</v>
      </c>
      <c r="B326" s="2" t="s">
        <v>456</v>
      </c>
      <c r="C326" s="6">
        <v>17808</v>
      </c>
      <c r="D326" s="2">
        <v>3</v>
      </c>
      <c r="E326" s="6">
        <v>937</v>
      </c>
      <c r="F326" s="5">
        <v>196</v>
      </c>
      <c r="G326" s="5">
        <v>961</v>
      </c>
      <c r="H326" s="5">
        <v>15245</v>
      </c>
      <c r="I326" s="5">
        <f t="shared" si="62"/>
        <v>0.1684636118598383</v>
      </c>
      <c r="J326" s="6">
        <v>0</v>
      </c>
      <c r="K326" s="17">
        <v>0</v>
      </c>
      <c r="L326" s="17">
        <v>0</v>
      </c>
      <c r="M326" s="17">
        <v>0</v>
      </c>
      <c r="N326" s="17">
        <v>23.847021870150765</v>
      </c>
      <c r="O326" s="6">
        <f t="shared" si="63"/>
        <v>23.847021870150765</v>
      </c>
      <c r="P326" s="6">
        <v>3</v>
      </c>
      <c r="Q326" s="6">
        <v>7</v>
      </c>
      <c r="R326" s="5">
        <f t="shared" si="64"/>
        <v>11.0062893081761</v>
      </c>
      <c r="S326" s="6">
        <f t="shared" si="65"/>
        <v>52.616801437556155</v>
      </c>
      <c r="T326" s="5">
        <f t="shared" si="66"/>
        <v>53.964510332434855</v>
      </c>
      <c r="U326" s="5">
        <f t="shared" si="67"/>
        <v>0</v>
      </c>
      <c r="V326" s="17">
        <f t="shared" si="68"/>
        <v>0</v>
      </c>
      <c r="W326" s="17">
        <f t="shared" si="69"/>
        <v>0</v>
      </c>
      <c r="X326" s="17">
        <f t="shared" si="70"/>
        <v>0</v>
      </c>
      <c r="Y326" s="17">
        <f t="shared" si="71"/>
        <v>1.3391184787820511</v>
      </c>
      <c r="Z326" s="22">
        <f t="shared" si="72"/>
        <v>1.3391184787820511</v>
      </c>
      <c r="AA326" s="24">
        <v>0.5399796401478135</v>
      </c>
      <c r="AB326" s="25">
        <v>0.12863162057740865</v>
      </c>
      <c r="AC326" s="36">
        <v>-0.06921029281277728</v>
      </c>
      <c r="AD326" s="24">
        <v>-0.14699512723335137</v>
      </c>
      <c r="AE326" s="33">
        <v>-0.15399673735725938</v>
      </c>
      <c r="AF326" s="37">
        <v>7048.307867836855</v>
      </c>
      <c r="AG326" s="39">
        <f t="shared" si="61"/>
        <v>0.39579446697197074</v>
      </c>
    </row>
    <row r="327" spans="1:33" ht="12">
      <c r="A327" s="1">
        <v>52025</v>
      </c>
      <c r="B327" s="2" t="s">
        <v>457</v>
      </c>
      <c r="C327" s="6">
        <v>12527</v>
      </c>
      <c r="D327" s="2">
        <v>0</v>
      </c>
      <c r="E327" s="6">
        <v>792</v>
      </c>
      <c r="F327" s="5">
        <v>156</v>
      </c>
      <c r="G327" s="5">
        <v>739</v>
      </c>
      <c r="H327" s="5">
        <v>20409</v>
      </c>
      <c r="I327" s="5">
        <f t="shared" si="62"/>
        <v>0</v>
      </c>
      <c r="J327" s="6">
        <v>1</v>
      </c>
      <c r="K327" s="17">
        <v>0</v>
      </c>
      <c r="L327" s="17">
        <v>0</v>
      </c>
      <c r="M327" s="17">
        <v>0</v>
      </c>
      <c r="N327" s="17">
        <v>0</v>
      </c>
      <c r="O327" s="6">
        <f t="shared" si="63"/>
        <v>0</v>
      </c>
      <c r="P327" s="6">
        <v>3</v>
      </c>
      <c r="Q327" s="6">
        <v>7</v>
      </c>
      <c r="R327" s="5">
        <f t="shared" si="64"/>
        <v>12.453101301189431</v>
      </c>
      <c r="S327" s="6">
        <f t="shared" si="65"/>
        <v>63.22343737526942</v>
      </c>
      <c r="T327" s="5">
        <f t="shared" si="66"/>
        <v>58.99257603576275</v>
      </c>
      <c r="U327" s="5">
        <f t="shared" si="67"/>
        <v>0.079827572443522</v>
      </c>
      <c r="V327" s="17">
        <f t="shared" si="68"/>
        <v>0</v>
      </c>
      <c r="W327" s="17">
        <f t="shared" si="69"/>
        <v>0</v>
      </c>
      <c r="X327" s="17">
        <f t="shared" si="70"/>
        <v>0</v>
      </c>
      <c r="Y327" s="17">
        <f t="shared" si="71"/>
        <v>0</v>
      </c>
      <c r="Z327" s="22">
        <f t="shared" si="72"/>
        <v>0</v>
      </c>
      <c r="AA327" s="24">
        <v>0.6327055565827113</v>
      </c>
      <c r="AB327" s="25">
        <v>0.07392611683848797</v>
      </c>
      <c r="AC327" s="36">
        <v>-0.23687031082529475</v>
      </c>
      <c r="AD327" s="24">
        <v>-0.2466619817287421</v>
      </c>
      <c r="AE327" s="33">
        <v>-0.2992573176059415</v>
      </c>
      <c r="AF327" s="37">
        <v>1819.7052536865672</v>
      </c>
      <c r="AG327" s="39">
        <f t="shared" si="61"/>
        <v>0.145262652964522</v>
      </c>
    </row>
    <row r="328" spans="1:33" ht="12">
      <c r="A328" s="1">
        <v>52043</v>
      </c>
      <c r="B328" s="2" t="s">
        <v>458</v>
      </c>
      <c r="C328" s="6">
        <v>23053</v>
      </c>
      <c r="D328" s="2">
        <v>43</v>
      </c>
      <c r="E328" s="6">
        <v>1039</v>
      </c>
      <c r="F328" s="5">
        <v>245</v>
      </c>
      <c r="G328" s="5">
        <v>1402</v>
      </c>
      <c r="H328" s="5">
        <v>14634</v>
      </c>
      <c r="I328" s="5">
        <f t="shared" si="62"/>
        <v>1.8652669934498765</v>
      </c>
      <c r="J328" s="6">
        <v>12</v>
      </c>
      <c r="K328" s="17">
        <v>10.964515325390678</v>
      </c>
      <c r="L328" s="17">
        <v>0</v>
      </c>
      <c r="M328" s="17">
        <v>1.5734265128684748</v>
      </c>
      <c r="N328" s="17">
        <v>7.33754519081562</v>
      </c>
      <c r="O328" s="6">
        <f t="shared" si="63"/>
        <v>19.875487029074772</v>
      </c>
      <c r="P328" s="6">
        <v>3</v>
      </c>
      <c r="Q328" s="6">
        <v>7</v>
      </c>
      <c r="R328" s="5">
        <f t="shared" si="64"/>
        <v>10.62768403244697</v>
      </c>
      <c r="S328" s="6">
        <f t="shared" si="65"/>
        <v>45.0700559580098</v>
      </c>
      <c r="T328" s="5">
        <f t="shared" si="66"/>
        <v>60.81637964690062</v>
      </c>
      <c r="U328" s="5">
        <f t="shared" si="67"/>
        <v>0.5205396260790353</v>
      </c>
      <c r="V328" s="17">
        <f t="shared" si="68"/>
        <v>0.47562205896805965</v>
      </c>
      <c r="W328" s="17">
        <f t="shared" si="69"/>
        <v>0</v>
      </c>
      <c r="X328" s="17">
        <f t="shared" si="70"/>
        <v>0.06825257072261635</v>
      </c>
      <c r="Y328" s="17">
        <f t="shared" si="71"/>
        <v>0.31829025249709886</v>
      </c>
      <c r="Z328" s="22">
        <f t="shared" si="72"/>
        <v>0.8621648821877748</v>
      </c>
      <c r="AA328" s="24">
        <v>0.535877877687334</v>
      </c>
      <c r="AB328" s="25">
        <v>0.13402737081595367</v>
      </c>
      <c r="AC328" s="36">
        <v>-0.057640750670241284</v>
      </c>
      <c r="AD328" s="24">
        <v>-0.06597222222222222</v>
      </c>
      <c r="AE328" s="33">
        <v>-0.08788265306122449</v>
      </c>
      <c r="AF328" s="37">
        <v>8818.898826679793</v>
      </c>
      <c r="AG328" s="39">
        <f t="shared" si="61"/>
        <v>0.38254885813906186</v>
      </c>
    </row>
    <row r="329" spans="1:33" ht="12">
      <c r="A329" s="1">
        <v>52048</v>
      </c>
      <c r="B329" s="2" t="s">
        <v>459</v>
      </c>
      <c r="C329" s="6">
        <v>10095</v>
      </c>
      <c r="D329" s="2">
        <v>28</v>
      </c>
      <c r="E329" s="6">
        <v>683</v>
      </c>
      <c r="F329" s="5">
        <v>119</v>
      </c>
      <c r="G329" s="5">
        <v>598</v>
      </c>
      <c r="H329" s="5">
        <v>20140</v>
      </c>
      <c r="I329" s="5">
        <f t="shared" si="62"/>
        <v>2.773650321941555</v>
      </c>
      <c r="J329" s="6">
        <v>9</v>
      </c>
      <c r="K329" s="17">
        <v>0</v>
      </c>
      <c r="L329" s="17">
        <v>3.9553911177436043</v>
      </c>
      <c r="M329" s="17">
        <v>0</v>
      </c>
      <c r="N329" s="17">
        <v>0</v>
      </c>
      <c r="O329" s="6">
        <f t="shared" si="63"/>
        <v>3.9553911177436043</v>
      </c>
      <c r="P329" s="6">
        <v>3</v>
      </c>
      <c r="Q329" s="6">
        <v>7</v>
      </c>
      <c r="R329" s="5">
        <f t="shared" si="64"/>
        <v>11.788013868251609</v>
      </c>
      <c r="S329" s="6">
        <f t="shared" si="65"/>
        <v>67.65725606736008</v>
      </c>
      <c r="T329" s="5">
        <f t="shared" si="66"/>
        <v>59.23724616146607</v>
      </c>
      <c r="U329" s="5">
        <f t="shared" si="67"/>
        <v>0.8915304606240713</v>
      </c>
      <c r="V329" s="17">
        <f t="shared" si="68"/>
        <v>0</v>
      </c>
      <c r="W329" s="17">
        <f t="shared" si="69"/>
        <v>0.39181685168336844</v>
      </c>
      <c r="X329" s="17">
        <f t="shared" si="70"/>
        <v>0</v>
      </c>
      <c r="Y329" s="17">
        <f t="shared" si="71"/>
        <v>0</v>
      </c>
      <c r="Z329" s="22">
        <f t="shared" si="72"/>
        <v>0.39181685168336844</v>
      </c>
      <c r="AA329" s="24">
        <v>0.6290291207835353</v>
      </c>
      <c r="AB329" s="25">
        <v>0.08295220519404102</v>
      </c>
      <c r="AC329" s="36">
        <v>-0.27636849132176233</v>
      </c>
      <c r="AD329" s="24">
        <v>-0.2867163524769838</v>
      </c>
      <c r="AE329" s="33">
        <v>-0.27884884045822855</v>
      </c>
      <c r="AF329" s="37">
        <v>1795.2767791654219</v>
      </c>
      <c r="AG329" s="39">
        <f t="shared" si="61"/>
        <v>0.17783821487522752</v>
      </c>
    </row>
    <row r="330" spans="1:33" ht="12">
      <c r="A330" s="1">
        <v>52055</v>
      </c>
      <c r="B330" s="2" t="s">
        <v>460</v>
      </c>
      <c r="C330" s="6">
        <v>17093</v>
      </c>
      <c r="D330" s="2">
        <v>20</v>
      </c>
      <c r="E330" s="6">
        <v>750</v>
      </c>
      <c r="F330" s="5">
        <v>168</v>
      </c>
      <c r="G330" s="5">
        <v>1028</v>
      </c>
      <c r="H330" s="5">
        <v>18501</v>
      </c>
      <c r="I330" s="5">
        <f t="shared" si="62"/>
        <v>1.170069619142339</v>
      </c>
      <c r="J330" s="6">
        <v>6</v>
      </c>
      <c r="K330" s="17">
        <v>0</v>
      </c>
      <c r="L330" s="17">
        <v>11.866173353230813</v>
      </c>
      <c r="M330" s="17">
        <v>0</v>
      </c>
      <c r="N330" s="17">
        <v>0</v>
      </c>
      <c r="O330" s="6">
        <f t="shared" si="63"/>
        <v>11.866173353230813</v>
      </c>
      <c r="P330" s="6">
        <v>3</v>
      </c>
      <c r="Q330" s="6">
        <v>7</v>
      </c>
      <c r="R330" s="5">
        <f t="shared" si="64"/>
        <v>9.828584800795648</v>
      </c>
      <c r="S330" s="6">
        <f t="shared" si="65"/>
        <v>43.87761071783771</v>
      </c>
      <c r="T330" s="5">
        <f t="shared" si="66"/>
        <v>60.14157842391622</v>
      </c>
      <c r="U330" s="5">
        <f t="shared" si="67"/>
        <v>0.3510208857427017</v>
      </c>
      <c r="V330" s="17">
        <f t="shared" si="68"/>
        <v>0</v>
      </c>
      <c r="W330" s="17">
        <f t="shared" si="69"/>
        <v>0.6942124468045874</v>
      </c>
      <c r="X330" s="17">
        <f t="shared" si="70"/>
        <v>0</v>
      </c>
      <c r="Y330" s="17">
        <f t="shared" si="71"/>
        <v>0</v>
      </c>
      <c r="Z330" s="22">
        <f t="shared" si="72"/>
        <v>0.6942124468045874</v>
      </c>
      <c r="AA330" s="24">
        <v>0.6438332810946956</v>
      </c>
      <c r="AB330" s="25">
        <v>0.08243353877998671</v>
      </c>
      <c r="AC330" s="36">
        <v>-0.05695611577964519</v>
      </c>
      <c r="AD330" s="24">
        <v>-0.14467723669309174</v>
      </c>
      <c r="AE330" s="33">
        <v>-0.15454392743154713</v>
      </c>
      <c r="AF330" s="37">
        <v>1972.9801911668278</v>
      </c>
      <c r="AG330" s="39">
        <f t="shared" si="61"/>
        <v>0.11542620904269747</v>
      </c>
    </row>
    <row r="331" spans="1:33" ht="12">
      <c r="A331" s="1">
        <v>52063</v>
      </c>
      <c r="B331" s="2" t="s">
        <v>461</v>
      </c>
      <c r="C331" s="6">
        <v>11027</v>
      </c>
      <c r="D331" s="2">
        <v>37</v>
      </c>
      <c r="E331" s="6">
        <v>529</v>
      </c>
      <c r="F331" s="5">
        <v>105</v>
      </c>
      <c r="G331" s="5">
        <v>686</v>
      </c>
      <c r="H331" s="5">
        <v>18858</v>
      </c>
      <c r="I331" s="5">
        <f t="shared" si="62"/>
        <v>3.3554003808832866</v>
      </c>
      <c r="J331" s="6">
        <v>3</v>
      </c>
      <c r="K331" s="17">
        <v>0</v>
      </c>
      <c r="L331" s="17">
        <v>3.9553911177436043</v>
      </c>
      <c r="M331" s="17">
        <v>7.8671325643423735</v>
      </c>
      <c r="N331" s="17">
        <v>0</v>
      </c>
      <c r="O331" s="6">
        <f t="shared" si="63"/>
        <v>11.822523682085977</v>
      </c>
      <c r="P331" s="6">
        <v>3</v>
      </c>
      <c r="Q331" s="6">
        <v>7</v>
      </c>
      <c r="R331" s="5">
        <f t="shared" si="64"/>
        <v>9.522082161966084</v>
      </c>
      <c r="S331" s="6">
        <f t="shared" si="65"/>
        <v>47.973156796952935</v>
      </c>
      <c r="T331" s="5">
        <f t="shared" si="66"/>
        <v>62.21093679151175</v>
      </c>
      <c r="U331" s="5">
        <f t="shared" si="67"/>
        <v>0.2720594903418881</v>
      </c>
      <c r="V331" s="17">
        <f t="shared" si="68"/>
        <v>0</v>
      </c>
      <c r="W331" s="17">
        <f t="shared" si="69"/>
        <v>0.35870056386538535</v>
      </c>
      <c r="X331" s="17">
        <f t="shared" si="70"/>
        <v>0.7134426919690191</v>
      </c>
      <c r="Y331" s="17">
        <f t="shared" si="71"/>
        <v>0</v>
      </c>
      <c r="Z331" s="22">
        <f t="shared" si="72"/>
        <v>1.0721432558344044</v>
      </c>
      <c r="AA331" s="24">
        <v>0.6196247819814187</v>
      </c>
      <c r="AB331" s="25">
        <v>0.09603487399976113</v>
      </c>
      <c r="AC331" s="36">
        <v>0.01327433628318584</v>
      </c>
      <c r="AD331" s="24">
        <v>-0.11379613356766256</v>
      </c>
      <c r="AE331" s="33">
        <v>-0.1510511289903971</v>
      </c>
      <c r="AF331" s="37">
        <v>1769.206989052761</v>
      </c>
      <c r="AG331" s="39">
        <f t="shared" si="61"/>
        <v>0.1604431839170002</v>
      </c>
    </row>
    <row r="332" spans="1:33" ht="12">
      <c r="A332" s="1">
        <v>52074</v>
      </c>
      <c r="B332" s="2" t="s">
        <v>462</v>
      </c>
      <c r="C332" s="6">
        <v>10805</v>
      </c>
      <c r="D332" s="2">
        <v>57</v>
      </c>
      <c r="E332" s="6">
        <v>515</v>
      </c>
      <c r="F332" s="5">
        <v>115</v>
      </c>
      <c r="G332" s="5">
        <v>651</v>
      </c>
      <c r="H332" s="5">
        <v>15447</v>
      </c>
      <c r="I332" s="5">
        <f t="shared" si="62"/>
        <v>5.275335492827395</v>
      </c>
      <c r="J332" s="6">
        <v>0</v>
      </c>
      <c r="K332" s="17">
        <v>0</v>
      </c>
      <c r="L332" s="17">
        <v>0</v>
      </c>
      <c r="M332" s="17">
        <v>0</v>
      </c>
      <c r="N332" s="17">
        <v>0</v>
      </c>
      <c r="O332" s="6">
        <f t="shared" si="63"/>
        <v>0</v>
      </c>
      <c r="P332" s="6">
        <v>3</v>
      </c>
      <c r="Q332" s="6">
        <v>7</v>
      </c>
      <c r="R332" s="5">
        <f t="shared" si="64"/>
        <v>10.64322073114299</v>
      </c>
      <c r="S332" s="6">
        <f t="shared" si="65"/>
        <v>47.663118926422946</v>
      </c>
      <c r="T332" s="5">
        <f t="shared" si="66"/>
        <v>60.249884312818146</v>
      </c>
      <c r="U332" s="5">
        <f t="shared" si="67"/>
        <v>0</v>
      </c>
      <c r="V332" s="17">
        <f t="shared" si="68"/>
        <v>0</v>
      </c>
      <c r="W332" s="17">
        <f t="shared" si="69"/>
        <v>0</v>
      </c>
      <c r="X332" s="17">
        <f t="shared" si="70"/>
        <v>0</v>
      </c>
      <c r="Y332" s="17">
        <f t="shared" si="71"/>
        <v>0</v>
      </c>
      <c r="Z332" s="22">
        <f t="shared" si="72"/>
        <v>0</v>
      </c>
      <c r="AA332" s="24">
        <v>0.5507854462398388</v>
      </c>
      <c r="AB332" s="25">
        <v>0.11828934293123924</v>
      </c>
      <c r="AC332" s="36">
        <v>-0.13725490196078433</v>
      </c>
      <c r="AD332" s="24">
        <v>-0.17231160033869602</v>
      </c>
      <c r="AE332" s="33">
        <v>-0.17859952793076317</v>
      </c>
      <c r="AF332" s="37">
        <v>4351.373898770321</v>
      </c>
      <c r="AG332" s="39">
        <f t="shared" si="61"/>
        <v>0.4027185468551894</v>
      </c>
    </row>
    <row r="333" spans="1:33" ht="12">
      <c r="A333" s="1">
        <v>52075</v>
      </c>
      <c r="B333" s="2" t="s">
        <v>463</v>
      </c>
      <c r="C333" s="6">
        <v>9367</v>
      </c>
      <c r="D333" s="2">
        <v>7</v>
      </c>
      <c r="E333" s="6">
        <v>469</v>
      </c>
      <c r="F333" s="5">
        <v>104</v>
      </c>
      <c r="G333" s="5">
        <v>501</v>
      </c>
      <c r="H333" s="5">
        <v>19878</v>
      </c>
      <c r="I333" s="5">
        <f t="shared" si="62"/>
        <v>0.7473043663926551</v>
      </c>
      <c r="J333" s="6">
        <v>3</v>
      </c>
      <c r="K333" s="17">
        <v>0</v>
      </c>
      <c r="L333" s="17">
        <v>3.9553911177436043</v>
      </c>
      <c r="M333" s="17">
        <v>0</v>
      </c>
      <c r="N333" s="17">
        <v>0</v>
      </c>
      <c r="O333" s="6">
        <f t="shared" si="63"/>
        <v>3.9553911177436043</v>
      </c>
      <c r="P333" s="6">
        <v>3</v>
      </c>
      <c r="Q333" s="6">
        <v>7</v>
      </c>
      <c r="R333" s="5">
        <f t="shared" si="64"/>
        <v>11.102807729262304</v>
      </c>
      <c r="S333" s="6">
        <f t="shared" si="65"/>
        <v>50.06939254830789</v>
      </c>
      <c r="T333" s="5">
        <f t="shared" si="66"/>
        <v>53.485641080388596</v>
      </c>
      <c r="U333" s="5">
        <f t="shared" si="67"/>
        <v>0.3202732998825665</v>
      </c>
      <c r="V333" s="17">
        <f t="shared" si="68"/>
        <v>0</v>
      </c>
      <c r="W333" s="17">
        <f t="shared" si="69"/>
        <v>0.4222687218686457</v>
      </c>
      <c r="X333" s="17">
        <f t="shared" si="70"/>
        <v>0</v>
      </c>
      <c r="Y333" s="17">
        <f t="shared" si="71"/>
        <v>0</v>
      </c>
      <c r="Z333" s="22">
        <f t="shared" si="72"/>
        <v>0.4222687218686457</v>
      </c>
      <c r="AA333" s="24">
        <v>0.6470397804557002</v>
      </c>
      <c r="AB333" s="25">
        <v>0.0800470281602357</v>
      </c>
      <c r="AC333" s="36">
        <v>-0.08207705192629816</v>
      </c>
      <c r="AD333" s="24">
        <v>-0.14695340501792115</v>
      </c>
      <c r="AE333" s="33">
        <v>-0.17629271242818265</v>
      </c>
      <c r="AF333" s="37">
        <v>993.1388472639343</v>
      </c>
      <c r="AG333" s="39">
        <f t="shared" si="61"/>
        <v>0.10602528528492947</v>
      </c>
    </row>
    <row r="334" spans="1:33" ht="12">
      <c r="A334" s="1">
        <v>53014</v>
      </c>
      <c r="B334" s="2" t="s">
        <v>464</v>
      </c>
      <c r="C334" s="6">
        <v>19748</v>
      </c>
      <c r="D334" s="2">
        <v>34</v>
      </c>
      <c r="E334" s="6">
        <v>1045</v>
      </c>
      <c r="F334" s="5">
        <v>312</v>
      </c>
      <c r="G334" s="5">
        <v>1274</v>
      </c>
      <c r="H334" s="5">
        <v>13788</v>
      </c>
      <c r="I334" s="5">
        <f t="shared" si="62"/>
        <v>1.7216933360340287</v>
      </c>
      <c r="J334" s="6">
        <v>18</v>
      </c>
      <c r="K334" s="17">
        <v>0</v>
      </c>
      <c r="L334" s="17">
        <v>3.9553911177436043</v>
      </c>
      <c r="M334" s="17">
        <v>0</v>
      </c>
      <c r="N334" s="17">
        <v>9.171931488519524</v>
      </c>
      <c r="O334" s="6">
        <f t="shared" si="63"/>
        <v>13.127322606263128</v>
      </c>
      <c r="P334" s="6">
        <v>3</v>
      </c>
      <c r="Q334" s="6">
        <v>7</v>
      </c>
      <c r="R334" s="5">
        <f t="shared" si="64"/>
        <v>15.79906826007697</v>
      </c>
      <c r="S334" s="6">
        <f t="shared" si="65"/>
        <v>52.91675106339883</v>
      </c>
      <c r="T334" s="5">
        <f t="shared" si="66"/>
        <v>64.51286206198097</v>
      </c>
      <c r="U334" s="5">
        <f t="shared" si="67"/>
        <v>0.9114847073121328</v>
      </c>
      <c r="V334" s="17">
        <f t="shared" si="68"/>
        <v>0</v>
      </c>
      <c r="W334" s="17">
        <f t="shared" si="69"/>
        <v>0.2002932508478633</v>
      </c>
      <c r="X334" s="17">
        <f t="shared" si="70"/>
        <v>0</v>
      </c>
      <c r="Y334" s="17">
        <f t="shared" si="71"/>
        <v>0.46444862712778634</v>
      </c>
      <c r="Z334" s="22">
        <f t="shared" si="72"/>
        <v>0.6647418779756495</v>
      </c>
      <c r="AA334" s="24">
        <v>0.49530097205993584</v>
      </c>
      <c r="AB334" s="25">
        <v>0.1545969689731136</v>
      </c>
      <c r="AC334" s="36">
        <v>-0.08830188679245284</v>
      </c>
      <c r="AD334" s="24">
        <v>-0.152510111824887</v>
      </c>
      <c r="AE334" s="33">
        <v>-0.15533411488862836</v>
      </c>
      <c r="AF334" s="37">
        <v>7113.042556983798</v>
      </c>
      <c r="AG334" s="39">
        <f t="shared" si="61"/>
        <v>0.36019052850839567</v>
      </c>
    </row>
    <row r="335" spans="1:33" ht="12">
      <c r="A335" s="1">
        <v>53020</v>
      </c>
      <c r="B335" s="2" t="s">
        <v>465</v>
      </c>
      <c r="C335" s="6">
        <v>16733</v>
      </c>
      <c r="D335" s="2">
        <v>0</v>
      </c>
      <c r="E335" s="6">
        <v>882</v>
      </c>
      <c r="F335" s="5">
        <v>230</v>
      </c>
      <c r="G335" s="5">
        <v>1030</v>
      </c>
      <c r="H335" s="5">
        <v>14571</v>
      </c>
      <c r="I335" s="5">
        <f t="shared" si="62"/>
        <v>0</v>
      </c>
      <c r="J335" s="6">
        <v>1</v>
      </c>
      <c r="K335" s="17">
        <v>3.6548384417968927</v>
      </c>
      <c r="L335" s="17">
        <v>0</v>
      </c>
      <c r="M335" s="17">
        <v>0</v>
      </c>
      <c r="N335" s="17">
        <v>0</v>
      </c>
      <c r="O335" s="6">
        <f t="shared" si="63"/>
        <v>3.6548384417968927</v>
      </c>
      <c r="P335" s="6">
        <v>3</v>
      </c>
      <c r="Q335" s="6">
        <v>7</v>
      </c>
      <c r="R335" s="5">
        <f t="shared" si="64"/>
        <v>13.745293730950817</v>
      </c>
      <c r="S335" s="6">
        <f t="shared" si="65"/>
        <v>52.71021335086357</v>
      </c>
      <c r="T335" s="5">
        <f t="shared" si="66"/>
        <v>61.55501105599713</v>
      </c>
      <c r="U335" s="5">
        <f t="shared" si="67"/>
        <v>0.05976214665630789</v>
      </c>
      <c r="V335" s="17">
        <f t="shared" si="68"/>
        <v>0.21842099096377773</v>
      </c>
      <c r="W335" s="17">
        <f t="shared" si="69"/>
        <v>0</v>
      </c>
      <c r="X335" s="17">
        <f t="shared" si="70"/>
        <v>0</v>
      </c>
      <c r="Y335" s="17">
        <f t="shared" si="71"/>
        <v>0</v>
      </c>
      <c r="Z335" s="22">
        <f t="shared" si="72"/>
        <v>0.21842099096377773</v>
      </c>
      <c r="AA335" s="24">
        <v>0.5278172774521109</v>
      </c>
      <c r="AB335" s="25">
        <v>0.14076128175957528</v>
      </c>
      <c r="AC335" s="36">
        <v>-0.07545454545454545</v>
      </c>
      <c r="AD335" s="24">
        <v>-0.09599528857479388</v>
      </c>
      <c r="AE335" s="33">
        <v>-0.1153441011235955</v>
      </c>
      <c r="AF335" s="37">
        <v>3118.2966085185267</v>
      </c>
      <c r="AG335" s="39">
        <f t="shared" si="61"/>
        <v>0.1863560992361517</v>
      </c>
    </row>
    <row r="336" spans="1:33" ht="12">
      <c r="A336" s="1">
        <v>53028</v>
      </c>
      <c r="B336" s="2" t="s">
        <v>466</v>
      </c>
      <c r="C336" s="6">
        <v>21828</v>
      </c>
      <c r="D336" s="2">
        <v>76</v>
      </c>
      <c r="E336" s="6">
        <v>1155</v>
      </c>
      <c r="F336" s="5">
        <v>221</v>
      </c>
      <c r="G336" s="5">
        <v>1338</v>
      </c>
      <c r="H336" s="5">
        <v>15014</v>
      </c>
      <c r="I336" s="5">
        <f t="shared" si="62"/>
        <v>3.4817665383910574</v>
      </c>
      <c r="J336" s="6">
        <v>17</v>
      </c>
      <c r="K336" s="17">
        <v>3.6548384417968927</v>
      </c>
      <c r="L336" s="17">
        <v>0</v>
      </c>
      <c r="M336" s="17">
        <v>7.8671325643423735</v>
      </c>
      <c r="N336" s="17">
        <v>11.00631778622343</v>
      </c>
      <c r="O336" s="6">
        <f t="shared" si="63"/>
        <v>22.528288792362694</v>
      </c>
      <c r="P336" s="6">
        <v>3</v>
      </c>
      <c r="Q336" s="6">
        <v>7</v>
      </c>
      <c r="R336" s="5">
        <f t="shared" si="64"/>
        <v>10.12461059190031</v>
      </c>
      <c r="S336" s="6">
        <f t="shared" si="65"/>
        <v>52.91368884002199</v>
      </c>
      <c r="T336" s="5">
        <f t="shared" si="66"/>
        <v>61.29741616272677</v>
      </c>
      <c r="U336" s="5">
        <f t="shared" si="67"/>
        <v>0.778816199376947</v>
      </c>
      <c r="V336" s="17">
        <f t="shared" si="68"/>
        <v>0.16743808144570702</v>
      </c>
      <c r="W336" s="17">
        <f t="shared" si="69"/>
        <v>0</v>
      </c>
      <c r="X336" s="17">
        <f t="shared" si="70"/>
        <v>0.3604147225738672</v>
      </c>
      <c r="Y336" s="17">
        <f t="shared" si="71"/>
        <v>0.504229328670672</v>
      </c>
      <c r="Z336" s="22">
        <f t="shared" si="72"/>
        <v>1.0320821326902463</v>
      </c>
      <c r="AA336" s="24">
        <v>0.5428426631359504</v>
      </c>
      <c r="AB336" s="25">
        <v>0.1257046432280077</v>
      </c>
      <c r="AC336" s="36">
        <v>-0.1111111111111111</v>
      </c>
      <c r="AD336" s="24">
        <v>-0.07493540051679587</v>
      </c>
      <c r="AE336" s="33">
        <v>-0.099972647702407</v>
      </c>
      <c r="AF336" s="37">
        <v>5994.5434516006035</v>
      </c>
      <c r="AG336" s="39">
        <f t="shared" si="61"/>
        <v>0.2746263263515028</v>
      </c>
    </row>
    <row r="337" spans="1:33" ht="12">
      <c r="A337" s="1">
        <v>53039</v>
      </c>
      <c r="B337" s="2" t="s">
        <v>467</v>
      </c>
      <c r="C337" s="6">
        <v>6872</v>
      </c>
      <c r="D337" s="2">
        <v>15</v>
      </c>
      <c r="E337" s="6">
        <v>322</v>
      </c>
      <c r="F337" s="5">
        <v>71</v>
      </c>
      <c r="G337" s="5">
        <v>345</v>
      </c>
      <c r="H337" s="5">
        <v>14759</v>
      </c>
      <c r="I337" s="5">
        <f t="shared" si="62"/>
        <v>2.1827706635622817</v>
      </c>
      <c r="J337" s="6">
        <v>6</v>
      </c>
      <c r="K337" s="17">
        <v>0</v>
      </c>
      <c r="L337" s="17">
        <v>0</v>
      </c>
      <c r="M337" s="17">
        <v>7.8671325643423735</v>
      </c>
      <c r="N337" s="17">
        <v>5.503158893111715</v>
      </c>
      <c r="O337" s="6">
        <f t="shared" si="63"/>
        <v>13.370291457454089</v>
      </c>
      <c r="P337" s="6">
        <v>3</v>
      </c>
      <c r="Q337" s="6">
        <v>7</v>
      </c>
      <c r="R337" s="5">
        <f t="shared" si="64"/>
        <v>10.331781140861466</v>
      </c>
      <c r="S337" s="6">
        <f t="shared" si="65"/>
        <v>46.85681024447032</v>
      </c>
      <c r="T337" s="5">
        <f t="shared" si="66"/>
        <v>50.20372526193248</v>
      </c>
      <c r="U337" s="5">
        <f t="shared" si="67"/>
        <v>0.8731082654249127</v>
      </c>
      <c r="V337" s="17">
        <f t="shared" si="68"/>
        <v>0</v>
      </c>
      <c r="W337" s="17">
        <f t="shared" si="69"/>
        <v>0</v>
      </c>
      <c r="X337" s="17">
        <f t="shared" si="70"/>
        <v>1.1448097445201357</v>
      </c>
      <c r="Y337" s="17">
        <f t="shared" si="71"/>
        <v>0.800808919253742</v>
      </c>
      <c r="Z337" s="22">
        <f t="shared" si="72"/>
        <v>1.945618663773878</v>
      </c>
      <c r="AA337" s="24">
        <v>0.5297226649090233</v>
      </c>
      <c r="AB337" s="25">
        <v>0.126703414484765</v>
      </c>
      <c r="AC337" s="36">
        <v>-0.19801980198019803</v>
      </c>
      <c r="AD337" s="24">
        <v>-0.12413793103448276</v>
      </c>
      <c r="AE337" s="33">
        <v>-0.1615575807787904</v>
      </c>
      <c r="AF337" s="37">
        <v>1943.8624079723054</v>
      </c>
      <c r="AG337" s="39">
        <f t="shared" si="61"/>
        <v>0.2828670558748989</v>
      </c>
    </row>
    <row r="338" spans="1:33" ht="12">
      <c r="A338" s="1">
        <v>53044</v>
      </c>
      <c r="B338" s="2" t="s">
        <v>468</v>
      </c>
      <c r="C338" s="6">
        <v>10529</v>
      </c>
      <c r="D338" s="2">
        <v>19</v>
      </c>
      <c r="E338" s="6">
        <v>420</v>
      </c>
      <c r="F338" s="5">
        <v>66</v>
      </c>
      <c r="G338" s="5">
        <v>456</v>
      </c>
      <c r="H338" s="5">
        <v>19082</v>
      </c>
      <c r="I338" s="5">
        <f t="shared" si="62"/>
        <v>1.8045398423402033</v>
      </c>
      <c r="J338" s="6">
        <v>1</v>
      </c>
      <c r="K338" s="17">
        <v>0</v>
      </c>
      <c r="L338" s="17">
        <v>3.9553911177436043</v>
      </c>
      <c r="M338" s="17">
        <v>0</v>
      </c>
      <c r="N338" s="17">
        <v>0</v>
      </c>
      <c r="O338" s="6">
        <f t="shared" si="63"/>
        <v>3.9553911177436043</v>
      </c>
      <c r="P338" s="6">
        <v>3</v>
      </c>
      <c r="Q338" s="6">
        <v>7</v>
      </c>
      <c r="R338" s="5">
        <f t="shared" si="64"/>
        <v>6.268401557602811</v>
      </c>
      <c r="S338" s="6">
        <f t="shared" si="65"/>
        <v>39.88982809383607</v>
      </c>
      <c r="T338" s="5">
        <f t="shared" si="66"/>
        <v>43.30895621616488</v>
      </c>
      <c r="U338" s="5">
        <f t="shared" si="67"/>
        <v>0.09497578117580018</v>
      </c>
      <c r="V338" s="17">
        <f t="shared" si="68"/>
        <v>0</v>
      </c>
      <c r="W338" s="17">
        <f t="shared" si="69"/>
        <v>0.3756663612635202</v>
      </c>
      <c r="X338" s="17">
        <f t="shared" si="70"/>
        <v>0</v>
      </c>
      <c r="Y338" s="17">
        <f t="shared" si="71"/>
        <v>0</v>
      </c>
      <c r="Z338" s="22">
        <f t="shared" si="72"/>
        <v>0.3756663612635202</v>
      </c>
      <c r="AA338" s="24">
        <v>0.6263865832033852</v>
      </c>
      <c r="AB338" s="25">
        <v>0.05869615652308406</v>
      </c>
      <c r="AC338" s="36">
        <v>-0.08169440242057488</v>
      </c>
      <c r="AD338" s="24">
        <v>-0.137664697864607</v>
      </c>
      <c r="AE338" s="33">
        <v>-0.1821252273317745</v>
      </c>
      <c r="AF338" s="37">
        <v>2421.4443564917256</v>
      </c>
      <c r="AG338" s="39">
        <f t="shared" si="61"/>
        <v>0.22997856933153438</v>
      </c>
    </row>
    <row r="339" spans="1:33" ht="12">
      <c r="A339" s="1">
        <v>53046</v>
      </c>
      <c r="B339" s="2" t="s">
        <v>469</v>
      </c>
      <c r="C339" s="6">
        <v>4384</v>
      </c>
      <c r="D339" s="2">
        <v>0</v>
      </c>
      <c r="E339" s="6">
        <v>208</v>
      </c>
      <c r="F339" s="5">
        <v>42</v>
      </c>
      <c r="G339" s="5">
        <v>235</v>
      </c>
      <c r="H339" s="5">
        <v>17291</v>
      </c>
      <c r="I339" s="5">
        <f t="shared" si="62"/>
        <v>0</v>
      </c>
      <c r="J339" s="6">
        <v>0</v>
      </c>
      <c r="K339" s="17">
        <v>0</v>
      </c>
      <c r="L339" s="17">
        <v>0</v>
      </c>
      <c r="M339" s="17">
        <v>0</v>
      </c>
      <c r="N339" s="17">
        <v>0</v>
      </c>
      <c r="O339" s="6">
        <f t="shared" si="63"/>
        <v>0</v>
      </c>
      <c r="P339" s="6">
        <v>3</v>
      </c>
      <c r="Q339" s="6">
        <v>7</v>
      </c>
      <c r="R339" s="5">
        <f t="shared" si="64"/>
        <v>9.58029197080292</v>
      </c>
      <c r="S339" s="6">
        <f t="shared" si="65"/>
        <v>47.44525547445255</v>
      </c>
      <c r="T339" s="5">
        <f t="shared" si="66"/>
        <v>53.60401459854015</v>
      </c>
      <c r="U339" s="5">
        <f t="shared" si="67"/>
        <v>0</v>
      </c>
      <c r="V339" s="17">
        <f t="shared" si="68"/>
        <v>0</v>
      </c>
      <c r="W339" s="17">
        <f t="shared" si="69"/>
        <v>0</v>
      </c>
      <c r="X339" s="17">
        <f t="shared" si="70"/>
        <v>0</v>
      </c>
      <c r="Y339" s="17">
        <f t="shared" si="71"/>
        <v>0</v>
      </c>
      <c r="Z339" s="22">
        <f t="shared" si="72"/>
        <v>0</v>
      </c>
      <c r="AA339" s="24">
        <v>0.6427334327790406</v>
      </c>
      <c r="AB339" s="25">
        <v>0.06518928901200369</v>
      </c>
      <c r="AC339" s="36">
        <v>0.11336032388663968</v>
      </c>
      <c r="AD339" s="24">
        <v>-0.04789719626168224</v>
      </c>
      <c r="AE339" s="33">
        <v>-0.0761904761904762</v>
      </c>
      <c r="AF339" s="37">
        <v>599.3853104010705</v>
      </c>
      <c r="AG339" s="39">
        <f t="shared" si="61"/>
        <v>0.1367211018250617</v>
      </c>
    </row>
    <row r="340" spans="1:33" ht="12">
      <c r="A340" s="1">
        <v>53053</v>
      </c>
      <c r="B340" s="2" t="s">
        <v>470</v>
      </c>
      <c r="C340" s="6">
        <v>94964</v>
      </c>
      <c r="D340" s="2">
        <v>252</v>
      </c>
      <c r="E340" s="6">
        <v>4858</v>
      </c>
      <c r="F340" s="5">
        <v>1029</v>
      </c>
      <c r="G340" s="5">
        <v>4932</v>
      </c>
      <c r="H340" s="5">
        <v>15724</v>
      </c>
      <c r="I340" s="5">
        <f t="shared" si="62"/>
        <v>2.6536371677688386</v>
      </c>
      <c r="J340" s="6">
        <v>44</v>
      </c>
      <c r="K340" s="17">
        <v>32.893545976172035</v>
      </c>
      <c r="L340" s="17">
        <v>63.28625788389767</v>
      </c>
      <c r="M340" s="17">
        <v>28.321677231632545</v>
      </c>
      <c r="N340" s="17">
        <v>69.70667931274839</v>
      </c>
      <c r="O340" s="6">
        <f t="shared" si="63"/>
        <v>194.20816040445067</v>
      </c>
      <c r="P340" s="6">
        <v>3</v>
      </c>
      <c r="Q340" s="6">
        <v>7</v>
      </c>
      <c r="R340" s="5">
        <f t="shared" si="64"/>
        <v>10.835685101722758</v>
      </c>
      <c r="S340" s="6">
        <f t="shared" si="65"/>
        <v>51.15622762309928</v>
      </c>
      <c r="T340" s="5">
        <f t="shared" si="66"/>
        <v>51.935470283475844</v>
      </c>
      <c r="U340" s="5">
        <f t="shared" si="67"/>
        <v>0.4633334737374163</v>
      </c>
      <c r="V340" s="17">
        <f t="shared" si="68"/>
        <v>0.34637911183366366</v>
      </c>
      <c r="W340" s="17">
        <f t="shared" si="69"/>
        <v>0.6664236751179149</v>
      </c>
      <c r="X340" s="17">
        <f t="shared" si="70"/>
        <v>0.29823593395005</v>
      </c>
      <c r="Y340" s="17">
        <f t="shared" si="71"/>
        <v>0.7340326788335411</v>
      </c>
      <c r="Z340" s="22">
        <f t="shared" si="72"/>
        <v>2.04507139973517</v>
      </c>
      <c r="AA340" s="24">
        <v>0.5152537936931748</v>
      </c>
      <c r="AB340" s="25">
        <v>0.13364533069782766</v>
      </c>
      <c r="AC340" s="36">
        <v>0.096951954537627</v>
      </c>
      <c r="AD340" s="24">
        <v>-0.10790707702258395</v>
      </c>
      <c r="AE340" s="33">
        <v>-0.12469718220068851</v>
      </c>
      <c r="AF340" s="37">
        <v>37956.41292079413</v>
      </c>
      <c r="AG340" s="39">
        <f t="shared" si="61"/>
        <v>0.3996926511182567</v>
      </c>
    </row>
    <row r="341" spans="1:33" ht="12">
      <c r="A341" s="1">
        <v>53065</v>
      </c>
      <c r="B341" s="2" t="s">
        <v>471</v>
      </c>
      <c r="C341" s="6">
        <v>19086</v>
      </c>
      <c r="D341" s="2">
        <v>31</v>
      </c>
      <c r="E341" s="6">
        <v>909</v>
      </c>
      <c r="F341" s="5">
        <v>213</v>
      </c>
      <c r="G341" s="5">
        <v>1160</v>
      </c>
      <c r="H341" s="5">
        <v>13484</v>
      </c>
      <c r="I341" s="5">
        <f t="shared" si="62"/>
        <v>1.624227182227811</v>
      </c>
      <c r="J341" s="6">
        <v>11</v>
      </c>
      <c r="K341" s="17">
        <v>3.6548384417968927</v>
      </c>
      <c r="L341" s="17">
        <v>0</v>
      </c>
      <c r="M341" s="17">
        <v>4.720279538605425</v>
      </c>
      <c r="N341" s="17">
        <v>1.834386297703905</v>
      </c>
      <c r="O341" s="6">
        <f t="shared" si="63"/>
        <v>10.209504278106222</v>
      </c>
      <c r="P341" s="6">
        <v>3</v>
      </c>
      <c r="Q341" s="6">
        <v>7</v>
      </c>
      <c r="R341" s="5">
        <f t="shared" si="64"/>
        <v>11.160012574662057</v>
      </c>
      <c r="S341" s="6">
        <f t="shared" si="65"/>
        <v>47.62653253693807</v>
      </c>
      <c r="T341" s="5">
        <f t="shared" si="66"/>
        <v>60.777533270460026</v>
      </c>
      <c r="U341" s="5">
        <f t="shared" si="67"/>
        <v>0.5763386775647071</v>
      </c>
      <c r="V341" s="17">
        <f t="shared" si="68"/>
        <v>0.19149315947798873</v>
      </c>
      <c r="W341" s="17">
        <f t="shared" si="69"/>
        <v>0</v>
      </c>
      <c r="X341" s="17">
        <f t="shared" si="70"/>
        <v>0.24731633336505424</v>
      </c>
      <c r="Y341" s="17">
        <f t="shared" si="71"/>
        <v>0.09611161572377161</v>
      </c>
      <c r="Z341" s="22">
        <f t="shared" si="72"/>
        <v>0.5349211085668145</v>
      </c>
      <c r="AA341" s="24">
        <v>0.47970264590633394</v>
      </c>
      <c r="AB341" s="25">
        <v>0.1552082896923485</v>
      </c>
      <c r="AC341" s="36">
        <v>-0.04971932638331997</v>
      </c>
      <c r="AD341" s="24">
        <v>-0.1283987915407855</v>
      </c>
      <c r="AE341" s="33">
        <v>-0.12149102623101703</v>
      </c>
      <c r="AF341" s="37">
        <v>8951.747656520733</v>
      </c>
      <c r="AG341" s="39">
        <f t="shared" si="61"/>
        <v>0.46902167329564776</v>
      </c>
    </row>
    <row r="342" spans="1:33" ht="12">
      <c r="A342" s="1">
        <v>53068</v>
      </c>
      <c r="B342" s="2" t="s">
        <v>472</v>
      </c>
      <c r="C342" s="6">
        <v>6715</v>
      </c>
      <c r="D342" s="2">
        <v>14</v>
      </c>
      <c r="E342" s="6">
        <v>363</v>
      </c>
      <c r="F342" s="5">
        <v>83</v>
      </c>
      <c r="G342" s="5">
        <v>406</v>
      </c>
      <c r="H342" s="5">
        <v>14489</v>
      </c>
      <c r="I342" s="5">
        <f t="shared" si="62"/>
        <v>2.084884586746091</v>
      </c>
      <c r="J342" s="6">
        <v>0</v>
      </c>
      <c r="K342" s="17">
        <v>0</v>
      </c>
      <c r="L342" s="17">
        <v>0</v>
      </c>
      <c r="M342" s="17">
        <v>14.160838615816273</v>
      </c>
      <c r="N342" s="17">
        <v>1.834386297703905</v>
      </c>
      <c r="O342" s="6">
        <f t="shared" si="63"/>
        <v>15.995224913520177</v>
      </c>
      <c r="P342" s="6">
        <v>3</v>
      </c>
      <c r="Q342" s="6">
        <v>7</v>
      </c>
      <c r="R342" s="5">
        <f t="shared" si="64"/>
        <v>12.360387192851823</v>
      </c>
      <c r="S342" s="6">
        <f t="shared" si="65"/>
        <v>54.058078927773636</v>
      </c>
      <c r="T342" s="5">
        <f t="shared" si="66"/>
        <v>60.461653015636635</v>
      </c>
      <c r="U342" s="5">
        <f t="shared" si="67"/>
        <v>0</v>
      </c>
      <c r="V342" s="17">
        <f t="shared" si="68"/>
        <v>0</v>
      </c>
      <c r="W342" s="17">
        <f t="shared" si="69"/>
        <v>0</v>
      </c>
      <c r="X342" s="17">
        <f t="shared" si="70"/>
        <v>2.108836726108157</v>
      </c>
      <c r="Y342" s="17">
        <f t="shared" si="71"/>
        <v>0.2731774084443641</v>
      </c>
      <c r="Z342" s="22">
        <f t="shared" si="72"/>
        <v>2.3820141345525205</v>
      </c>
      <c r="AA342" s="24">
        <v>0.540984197815622</v>
      </c>
      <c r="AB342" s="25">
        <v>0.1493933664224376</v>
      </c>
      <c r="AC342" s="36">
        <v>0.0049504950495049506</v>
      </c>
      <c r="AD342" s="24">
        <v>-0.14232488822652756</v>
      </c>
      <c r="AE342" s="33">
        <v>-0.11882510013351134</v>
      </c>
      <c r="AF342" s="37">
        <v>2041.0707967404137</v>
      </c>
      <c r="AG342" s="39">
        <f t="shared" si="61"/>
        <v>0.30395693175583227</v>
      </c>
    </row>
    <row r="343" spans="1:33" ht="12">
      <c r="A343" s="1">
        <v>53070</v>
      </c>
      <c r="B343" s="2" t="s">
        <v>473</v>
      </c>
      <c r="C343" s="6">
        <v>23085</v>
      </c>
      <c r="D343" s="2">
        <v>0</v>
      </c>
      <c r="E343" s="6">
        <v>1410</v>
      </c>
      <c r="F343" s="5">
        <v>275</v>
      </c>
      <c r="G343" s="5">
        <v>1224</v>
      </c>
      <c r="H343" s="5">
        <v>16683</v>
      </c>
      <c r="I343" s="5">
        <f t="shared" si="62"/>
        <v>0</v>
      </c>
      <c r="J343" s="6">
        <v>2</v>
      </c>
      <c r="K343" s="17">
        <v>0</v>
      </c>
      <c r="L343" s="17">
        <v>0</v>
      </c>
      <c r="M343" s="17">
        <v>0</v>
      </c>
      <c r="N343" s="17">
        <v>0</v>
      </c>
      <c r="O343" s="6">
        <f t="shared" si="63"/>
        <v>0</v>
      </c>
      <c r="P343" s="6">
        <v>3</v>
      </c>
      <c r="Q343" s="6">
        <v>7</v>
      </c>
      <c r="R343" s="5">
        <f t="shared" si="64"/>
        <v>11.912497292614251</v>
      </c>
      <c r="S343" s="6">
        <f t="shared" si="65"/>
        <v>61.07862248213125</v>
      </c>
      <c r="T343" s="5">
        <f t="shared" si="66"/>
        <v>53.021442495126706</v>
      </c>
      <c r="U343" s="5">
        <f t="shared" si="67"/>
        <v>0.08663634394628546</v>
      </c>
      <c r="V343" s="17">
        <f t="shared" si="68"/>
        <v>0</v>
      </c>
      <c r="W343" s="17">
        <f t="shared" si="69"/>
        <v>0</v>
      </c>
      <c r="X343" s="17">
        <f t="shared" si="70"/>
        <v>0</v>
      </c>
      <c r="Y343" s="17">
        <f t="shared" si="71"/>
        <v>0</v>
      </c>
      <c r="Z343" s="22">
        <f t="shared" si="72"/>
        <v>0</v>
      </c>
      <c r="AA343" s="24">
        <v>0.5716481418991836</v>
      </c>
      <c r="AB343" s="25">
        <v>0.10914788257224871</v>
      </c>
      <c r="AC343" s="36">
        <v>-0.17881619937694704</v>
      </c>
      <c r="AD343" s="24">
        <v>-0.19140225179119755</v>
      </c>
      <c r="AE343" s="33">
        <v>-0.22061549870226177</v>
      </c>
      <c r="AF343" s="37">
        <v>5426.0733615379495</v>
      </c>
      <c r="AG343" s="39">
        <f aca="true" t="shared" si="73" ref="AG343:AG406">AF343/C343</f>
        <v>0.2350475790139896</v>
      </c>
    </row>
    <row r="344" spans="1:33" ht="12">
      <c r="A344" s="1">
        <v>53082</v>
      </c>
      <c r="B344" s="2" t="s">
        <v>474</v>
      </c>
      <c r="C344" s="6">
        <v>20605</v>
      </c>
      <c r="D344" s="2">
        <v>36</v>
      </c>
      <c r="E344" s="6">
        <v>886</v>
      </c>
      <c r="F344" s="5">
        <v>219</v>
      </c>
      <c r="G344" s="5">
        <v>1482</v>
      </c>
      <c r="H344" s="5">
        <v>13020</v>
      </c>
      <c r="I344" s="5">
        <f t="shared" si="62"/>
        <v>1.7471487503033245</v>
      </c>
      <c r="J344" s="6">
        <v>3</v>
      </c>
      <c r="K344" s="17">
        <v>0</v>
      </c>
      <c r="L344" s="17">
        <v>0</v>
      </c>
      <c r="M344" s="17">
        <v>4.720279538605425</v>
      </c>
      <c r="N344" s="17">
        <v>0</v>
      </c>
      <c r="O344" s="6">
        <f t="shared" si="63"/>
        <v>4.720279538605425</v>
      </c>
      <c r="P344" s="6">
        <v>3</v>
      </c>
      <c r="Q344" s="6">
        <v>7</v>
      </c>
      <c r="R344" s="5">
        <f t="shared" si="64"/>
        <v>10.62848823101189</v>
      </c>
      <c r="S344" s="6">
        <f t="shared" si="65"/>
        <v>42.999272021354045</v>
      </c>
      <c r="T344" s="5">
        <f t="shared" si="66"/>
        <v>71.92429022082018</v>
      </c>
      <c r="U344" s="5">
        <f t="shared" si="67"/>
        <v>0.14559572919194372</v>
      </c>
      <c r="V344" s="17">
        <f t="shared" si="68"/>
        <v>0</v>
      </c>
      <c r="W344" s="17">
        <f t="shared" si="69"/>
        <v>0</v>
      </c>
      <c r="X344" s="17">
        <f t="shared" si="70"/>
        <v>0.2290841804710228</v>
      </c>
      <c r="Y344" s="17">
        <f t="shared" si="71"/>
        <v>0</v>
      </c>
      <c r="Z344" s="22">
        <f t="shared" si="72"/>
        <v>0.2290841804710228</v>
      </c>
      <c r="AA344" s="24">
        <v>0.4645255616424377</v>
      </c>
      <c r="AB344" s="25">
        <v>0.16199480614388806</v>
      </c>
      <c r="AC344" s="36">
        <v>-0.010466988727858293</v>
      </c>
      <c r="AD344" s="24">
        <v>-0.022744697163301814</v>
      </c>
      <c r="AE344" s="33">
        <v>0.002583979328165375</v>
      </c>
      <c r="AF344" s="37">
        <v>6660.026321977672</v>
      </c>
      <c r="AG344" s="39">
        <f t="shared" si="73"/>
        <v>0.3232237962619593</v>
      </c>
    </row>
    <row r="345" spans="1:33" ht="12">
      <c r="A345" s="1">
        <v>53083</v>
      </c>
      <c r="B345" s="2" t="s">
        <v>475</v>
      </c>
      <c r="C345" s="6">
        <v>5189</v>
      </c>
      <c r="D345" s="2">
        <v>3</v>
      </c>
      <c r="E345" s="6">
        <v>246</v>
      </c>
      <c r="F345" s="5">
        <v>58</v>
      </c>
      <c r="G345" s="5">
        <v>245</v>
      </c>
      <c r="H345" s="5">
        <v>17685</v>
      </c>
      <c r="I345" s="5">
        <f t="shared" si="62"/>
        <v>0.5781460782424359</v>
      </c>
      <c r="J345" s="6">
        <v>0</v>
      </c>
      <c r="K345" s="17">
        <v>0</v>
      </c>
      <c r="L345" s="17">
        <v>0</v>
      </c>
      <c r="M345" s="17">
        <v>0</v>
      </c>
      <c r="N345" s="17">
        <v>0</v>
      </c>
      <c r="O345" s="6">
        <f t="shared" si="63"/>
        <v>0</v>
      </c>
      <c r="P345" s="6">
        <v>3</v>
      </c>
      <c r="Q345" s="6">
        <v>7</v>
      </c>
      <c r="R345" s="5">
        <f t="shared" si="64"/>
        <v>11.177490846020428</v>
      </c>
      <c r="S345" s="6">
        <f t="shared" si="65"/>
        <v>47.40797841587975</v>
      </c>
      <c r="T345" s="5">
        <f t="shared" si="66"/>
        <v>47.2152630564656</v>
      </c>
      <c r="U345" s="5">
        <f t="shared" si="67"/>
        <v>0</v>
      </c>
      <c r="V345" s="17">
        <f t="shared" si="68"/>
        <v>0</v>
      </c>
      <c r="W345" s="17">
        <f t="shared" si="69"/>
        <v>0</v>
      </c>
      <c r="X345" s="17">
        <f t="shared" si="70"/>
        <v>0</v>
      </c>
      <c r="Y345" s="17">
        <f t="shared" si="71"/>
        <v>0</v>
      </c>
      <c r="Z345" s="22">
        <f t="shared" si="72"/>
        <v>0</v>
      </c>
      <c r="AA345" s="24">
        <v>0.631045448436965</v>
      </c>
      <c r="AB345" s="25">
        <v>0.09190786482800424</v>
      </c>
      <c r="AC345" s="36">
        <v>-0.05466237942122187</v>
      </c>
      <c r="AD345" s="24">
        <v>-0.21708805579773321</v>
      </c>
      <c r="AE345" s="33">
        <v>-0.25247267048412286</v>
      </c>
      <c r="AF345" s="37">
        <v>556.3225565326021</v>
      </c>
      <c r="AG345" s="39">
        <f t="shared" si="73"/>
        <v>0.10721190143237659</v>
      </c>
    </row>
    <row r="346" spans="1:33" ht="12">
      <c r="A346" s="1">
        <v>53084</v>
      </c>
      <c r="B346" s="2" t="s">
        <v>476</v>
      </c>
      <c r="C346" s="6">
        <v>8122</v>
      </c>
      <c r="D346" s="2">
        <v>15</v>
      </c>
      <c r="E346" s="6">
        <v>476</v>
      </c>
      <c r="F346" s="5">
        <v>86</v>
      </c>
      <c r="G346" s="5">
        <v>403</v>
      </c>
      <c r="H346" s="5">
        <v>18452</v>
      </c>
      <c r="I346" s="5">
        <f t="shared" si="62"/>
        <v>1.8468357547402117</v>
      </c>
      <c r="J346" s="6">
        <v>3</v>
      </c>
      <c r="K346" s="17">
        <v>0</v>
      </c>
      <c r="L346" s="17">
        <v>0</v>
      </c>
      <c r="M346" s="17">
        <v>0</v>
      </c>
      <c r="N346" s="17">
        <v>0</v>
      </c>
      <c r="O346" s="6">
        <f t="shared" si="63"/>
        <v>0</v>
      </c>
      <c r="P346" s="6">
        <v>3</v>
      </c>
      <c r="Q346" s="6">
        <v>7</v>
      </c>
      <c r="R346" s="5">
        <f t="shared" si="64"/>
        <v>10.588524993843881</v>
      </c>
      <c r="S346" s="6">
        <f t="shared" si="65"/>
        <v>58.60625461708939</v>
      </c>
      <c r="T346" s="5">
        <f t="shared" si="66"/>
        <v>49.61832061068702</v>
      </c>
      <c r="U346" s="5">
        <f t="shared" si="67"/>
        <v>0.36936715094804234</v>
      </c>
      <c r="V346" s="17">
        <f t="shared" si="68"/>
        <v>0</v>
      </c>
      <c r="W346" s="17">
        <f t="shared" si="69"/>
        <v>0</v>
      </c>
      <c r="X346" s="17">
        <f t="shared" si="70"/>
        <v>0</v>
      </c>
      <c r="Y346" s="17">
        <f t="shared" si="71"/>
        <v>0</v>
      </c>
      <c r="Z346" s="22">
        <f t="shared" si="72"/>
        <v>0</v>
      </c>
      <c r="AA346" s="24">
        <v>0.644535681673852</v>
      </c>
      <c r="AB346" s="25">
        <v>0.07509121061359866</v>
      </c>
      <c r="AC346" s="36">
        <v>-0.12683823529411764</v>
      </c>
      <c r="AD346" s="24">
        <v>-0.1328125</v>
      </c>
      <c r="AE346" s="33">
        <v>-0.21094017094017095</v>
      </c>
      <c r="AF346" s="37">
        <v>853.3066797569361</v>
      </c>
      <c r="AG346" s="39">
        <f t="shared" si="73"/>
        <v>0.10506115239558435</v>
      </c>
    </row>
    <row r="347" spans="1:33" ht="12">
      <c r="A347" s="1">
        <v>54007</v>
      </c>
      <c r="B347" s="2" t="s">
        <v>477</v>
      </c>
      <c r="C347" s="6">
        <v>57391</v>
      </c>
      <c r="D347" s="2">
        <v>659</v>
      </c>
      <c r="E347" s="6">
        <v>3435</v>
      </c>
      <c r="F347" s="5">
        <v>674</v>
      </c>
      <c r="G347" s="5">
        <v>1318</v>
      </c>
      <c r="H347" s="5">
        <v>14746</v>
      </c>
      <c r="I347" s="5">
        <f t="shared" si="62"/>
        <v>11.482636650345874</v>
      </c>
      <c r="J347" s="6">
        <v>31</v>
      </c>
      <c r="K347" s="17">
        <v>0</v>
      </c>
      <c r="L347" s="17">
        <v>15.821564470974417</v>
      </c>
      <c r="M347" s="17">
        <v>40.909089334580344</v>
      </c>
      <c r="N347" s="17">
        <v>58.70036152652496</v>
      </c>
      <c r="O347" s="6">
        <f t="shared" si="63"/>
        <v>115.43101533207971</v>
      </c>
      <c r="P347" s="6">
        <v>3</v>
      </c>
      <c r="Q347" s="6">
        <v>7</v>
      </c>
      <c r="R347" s="5">
        <f t="shared" si="64"/>
        <v>11.744001672736143</v>
      </c>
      <c r="S347" s="6">
        <f t="shared" si="65"/>
        <v>59.85259012737189</v>
      </c>
      <c r="T347" s="5">
        <f t="shared" si="66"/>
        <v>22.96527330069175</v>
      </c>
      <c r="U347" s="5">
        <f t="shared" si="67"/>
        <v>0.5401543796065584</v>
      </c>
      <c r="V347" s="17">
        <f t="shared" si="68"/>
        <v>0</v>
      </c>
      <c r="W347" s="17">
        <f t="shared" si="69"/>
        <v>0.27568023681368886</v>
      </c>
      <c r="X347" s="17">
        <f t="shared" si="70"/>
        <v>0.7128136699932105</v>
      </c>
      <c r="Y347" s="17">
        <f t="shared" si="71"/>
        <v>1.022814753646477</v>
      </c>
      <c r="Z347" s="22">
        <f t="shared" si="72"/>
        <v>2.011308660453376</v>
      </c>
      <c r="AA347" s="24">
        <v>0.5594277828661619</v>
      </c>
      <c r="AB347" s="25">
        <v>0.10327572279220058</v>
      </c>
      <c r="AC347" s="36">
        <v>-0.017867603983596953</v>
      </c>
      <c r="AD347" s="24">
        <v>-0.010648322653599699</v>
      </c>
      <c r="AE347" s="33">
        <v>-0.0434524131221964</v>
      </c>
      <c r="AF347" s="37">
        <v>26029.088847478924</v>
      </c>
      <c r="AG347" s="39">
        <f t="shared" si="73"/>
        <v>0.4535395592946442</v>
      </c>
    </row>
    <row r="348" spans="1:33" ht="12">
      <c r="A348" s="1">
        <v>54010</v>
      </c>
      <c r="B348" s="2" t="s">
        <v>478</v>
      </c>
      <c r="C348" s="6">
        <v>18101</v>
      </c>
      <c r="D348" s="2">
        <v>90</v>
      </c>
      <c r="E348" s="6">
        <v>1219</v>
      </c>
      <c r="F348" s="5">
        <v>220</v>
      </c>
      <c r="G348" s="5">
        <v>365</v>
      </c>
      <c r="H348" s="5">
        <v>14592</v>
      </c>
      <c r="I348" s="5">
        <f t="shared" si="62"/>
        <v>4.972100988895641</v>
      </c>
      <c r="J348" s="6">
        <v>1</v>
      </c>
      <c r="K348" s="17">
        <v>0</v>
      </c>
      <c r="L348" s="17">
        <v>0</v>
      </c>
      <c r="M348" s="17">
        <v>6.293706051473899</v>
      </c>
      <c r="N348" s="17">
        <v>0</v>
      </c>
      <c r="O348" s="6">
        <f t="shared" si="63"/>
        <v>6.293706051473899</v>
      </c>
      <c r="P348" s="6">
        <v>3</v>
      </c>
      <c r="Q348" s="6">
        <v>7</v>
      </c>
      <c r="R348" s="5">
        <f t="shared" si="64"/>
        <v>12.15402463952268</v>
      </c>
      <c r="S348" s="6">
        <f t="shared" si="65"/>
        <v>67.34434561626429</v>
      </c>
      <c r="T348" s="5">
        <f t="shared" si="66"/>
        <v>20.164631788298987</v>
      </c>
      <c r="U348" s="5">
        <f t="shared" si="67"/>
        <v>0.0552455665432849</v>
      </c>
      <c r="V348" s="17">
        <f t="shared" si="68"/>
        <v>0</v>
      </c>
      <c r="W348" s="17">
        <f t="shared" si="69"/>
        <v>0</v>
      </c>
      <c r="X348" s="17">
        <f t="shared" si="70"/>
        <v>0.3476993564705762</v>
      </c>
      <c r="Y348" s="17">
        <f t="shared" si="71"/>
        <v>0</v>
      </c>
      <c r="Z348" s="22">
        <f t="shared" si="72"/>
        <v>0.3476993564705762</v>
      </c>
      <c r="AA348" s="24">
        <v>0.5760736431270947</v>
      </c>
      <c r="AB348" s="25">
        <v>0.08776056078214352</v>
      </c>
      <c r="AC348" s="36">
        <v>-0.015342960288808664</v>
      </c>
      <c r="AD348" s="24">
        <v>-0.0818001698273422</v>
      </c>
      <c r="AE348" s="33">
        <v>-0.1159711747947042</v>
      </c>
      <c r="AF348" s="37">
        <v>9789.160128810063</v>
      </c>
      <c r="AG348" s="39">
        <f t="shared" si="73"/>
        <v>0.5408076972990478</v>
      </c>
    </row>
    <row r="349" spans="1:33" ht="12">
      <c r="A349" s="1">
        <v>55004</v>
      </c>
      <c r="B349" s="2" t="s">
        <v>479</v>
      </c>
      <c r="C349" s="6">
        <v>21426</v>
      </c>
      <c r="D349" s="2">
        <v>70</v>
      </c>
      <c r="E349" s="6">
        <v>990</v>
      </c>
      <c r="F349" s="5">
        <v>214</v>
      </c>
      <c r="G349" s="5">
        <v>1262</v>
      </c>
      <c r="H349" s="5">
        <v>17858</v>
      </c>
      <c r="I349" s="5">
        <f t="shared" si="62"/>
        <v>3.267058713712312</v>
      </c>
      <c r="J349" s="6">
        <v>7</v>
      </c>
      <c r="K349" s="17">
        <v>0</v>
      </c>
      <c r="L349" s="17">
        <v>0</v>
      </c>
      <c r="M349" s="17">
        <v>0</v>
      </c>
      <c r="N349" s="17">
        <v>0</v>
      </c>
      <c r="O349" s="6">
        <f t="shared" si="63"/>
        <v>0</v>
      </c>
      <c r="P349" s="6">
        <v>3</v>
      </c>
      <c r="Q349" s="6">
        <v>7</v>
      </c>
      <c r="R349" s="5">
        <f t="shared" si="64"/>
        <v>9.987865210491925</v>
      </c>
      <c r="S349" s="6">
        <f t="shared" si="65"/>
        <v>46.205544665359845</v>
      </c>
      <c r="T349" s="5">
        <f t="shared" si="66"/>
        <v>58.900401381499115</v>
      </c>
      <c r="U349" s="5">
        <f t="shared" si="67"/>
        <v>0.3267058713712312</v>
      </c>
      <c r="V349" s="17">
        <f t="shared" si="68"/>
        <v>0</v>
      </c>
      <c r="W349" s="17">
        <f t="shared" si="69"/>
        <v>0</v>
      </c>
      <c r="X349" s="17">
        <f t="shared" si="70"/>
        <v>0</v>
      </c>
      <c r="Y349" s="17">
        <f t="shared" si="71"/>
        <v>0</v>
      </c>
      <c r="Z349" s="22">
        <f t="shared" si="72"/>
        <v>0</v>
      </c>
      <c r="AA349" s="24">
        <v>0.6260970436503824</v>
      </c>
      <c r="AB349" s="25">
        <v>0.0910724873999407</v>
      </c>
      <c r="AC349" s="36">
        <v>0.09134233518665608</v>
      </c>
      <c r="AD349" s="24">
        <v>-0.052183908045977015</v>
      </c>
      <c r="AE349" s="33">
        <v>-0.12138574283810792</v>
      </c>
      <c r="AF349" s="37">
        <v>3948.602047719376</v>
      </c>
      <c r="AG349" s="39">
        <f t="shared" si="73"/>
        <v>0.18429021038548382</v>
      </c>
    </row>
    <row r="350" spans="1:33" ht="12">
      <c r="A350" s="1">
        <v>55010</v>
      </c>
      <c r="B350" s="2" t="s">
        <v>480</v>
      </c>
      <c r="C350" s="6">
        <v>13489</v>
      </c>
      <c r="D350" s="2">
        <v>74</v>
      </c>
      <c r="E350" s="6">
        <v>676</v>
      </c>
      <c r="F350" s="5">
        <v>111</v>
      </c>
      <c r="G350" s="5">
        <v>777</v>
      </c>
      <c r="H350" s="5">
        <v>18781</v>
      </c>
      <c r="I350" s="5">
        <f t="shared" si="62"/>
        <v>5.4859515160501156</v>
      </c>
      <c r="J350" s="6">
        <v>3</v>
      </c>
      <c r="K350" s="17">
        <v>0</v>
      </c>
      <c r="L350" s="17">
        <v>3.9553911177436043</v>
      </c>
      <c r="M350" s="17">
        <v>0</v>
      </c>
      <c r="N350" s="17">
        <v>0</v>
      </c>
      <c r="O350" s="6">
        <f t="shared" si="63"/>
        <v>3.9553911177436043</v>
      </c>
      <c r="P350" s="6">
        <v>3</v>
      </c>
      <c r="Q350" s="6">
        <v>7</v>
      </c>
      <c r="R350" s="5">
        <f t="shared" si="64"/>
        <v>8.228927274075172</v>
      </c>
      <c r="S350" s="6">
        <f t="shared" si="65"/>
        <v>50.114908443917265</v>
      </c>
      <c r="T350" s="5">
        <f t="shared" si="66"/>
        <v>57.60249091852621</v>
      </c>
      <c r="U350" s="5">
        <f t="shared" si="67"/>
        <v>0.22240343983986952</v>
      </c>
      <c r="V350" s="17">
        <f t="shared" si="68"/>
        <v>0</v>
      </c>
      <c r="W350" s="17">
        <f t="shared" si="69"/>
        <v>0.2932308634994147</v>
      </c>
      <c r="X350" s="17">
        <f t="shared" si="70"/>
        <v>0</v>
      </c>
      <c r="Y350" s="17">
        <f t="shared" si="71"/>
        <v>0</v>
      </c>
      <c r="Z350" s="22">
        <f t="shared" si="72"/>
        <v>0.2932308634994147</v>
      </c>
      <c r="AA350" s="24">
        <v>0.6574861515935277</v>
      </c>
      <c r="AB350" s="25">
        <v>0.07487010878389348</v>
      </c>
      <c r="AC350" s="36">
        <v>0.0520694259012016</v>
      </c>
      <c r="AD350" s="24">
        <v>-0.03935804356132977</v>
      </c>
      <c r="AE350" s="33">
        <v>-0.12443487621097955</v>
      </c>
      <c r="AF350" s="37">
        <v>2113.166368335642</v>
      </c>
      <c r="AG350" s="39">
        <f t="shared" si="73"/>
        <v>0.15665848975725716</v>
      </c>
    </row>
    <row r="351" spans="1:33" ht="12">
      <c r="A351" s="1">
        <v>55022</v>
      </c>
      <c r="B351" s="2" t="s">
        <v>481</v>
      </c>
      <c r="C351" s="6">
        <v>80430</v>
      </c>
      <c r="D351" s="2">
        <v>249</v>
      </c>
      <c r="E351" s="6">
        <v>4077</v>
      </c>
      <c r="F351" s="5">
        <v>884</v>
      </c>
      <c r="G351" s="5">
        <v>3627</v>
      </c>
      <c r="H351" s="5">
        <v>14302</v>
      </c>
      <c r="I351" s="5">
        <f t="shared" si="62"/>
        <v>3.0958597538232002</v>
      </c>
      <c r="J351" s="6">
        <v>44</v>
      </c>
      <c r="K351" s="17">
        <v>40.203222859765816</v>
      </c>
      <c r="L351" s="17">
        <v>19.77695558871802</v>
      </c>
      <c r="M351" s="17">
        <v>29.89510374450102</v>
      </c>
      <c r="N351" s="17">
        <v>18.34386297703905</v>
      </c>
      <c r="O351" s="6">
        <f t="shared" si="63"/>
        <v>108.2191451700239</v>
      </c>
      <c r="P351" s="6">
        <v>3</v>
      </c>
      <c r="Q351" s="6">
        <v>7</v>
      </c>
      <c r="R351" s="5">
        <f t="shared" si="64"/>
        <v>10.990923784657465</v>
      </c>
      <c r="S351" s="6">
        <f t="shared" si="65"/>
        <v>50.69004102946661</v>
      </c>
      <c r="T351" s="5">
        <f t="shared" si="66"/>
        <v>45.09511376352107</v>
      </c>
      <c r="U351" s="5">
        <f t="shared" si="67"/>
        <v>0.5470595548924531</v>
      </c>
      <c r="V351" s="17">
        <f t="shared" si="68"/>
        <v>0.4998535727933086</v>
      </c>
      <c r="W351" s="17">
        <f t="shared" si="69"/>
        <v>0.24589028457936118</v>
      </c>
      <c r="X351" s="17">
        <f t="shared" si="70"/>
        <v>0.37169095790750994</v>
      </c>
      <c r="Y351" s="17">
        <f t="shared" si="71"/>
        <v>0.22807239807334387</v>
      </c>
      <c r="Z351" s="22">
        <f t="shared" si="72"/>
        <v>1.3455072133535235</v>
      </c>
      <c r="AA351" s="24">
        <v>0.5149060612675813</v>
      </c>
      <c r="AB351" s="25">
        <v>0.14395842717248053</v>
      </c>
      <c r="AC351" s="36">
        <v>0.032615384615384616</v>
      </c>
      <c r="AD351" s="24">
        <v>-0.09243697478991597</v>
      </c>
      <c r="AE351" s="33">
        <v>-0.10641835716661124</v>
      </c>
      <c r="AF351" s="37">
        <v>40306.89709291187</v>
      </c>
      <c r="AG351" s="39">
        <f t="shared" si="73"/>
        <v>0.5011425723350973</v>
      </c>
    </row>
    <row r="352" spans="1:33" ht="12">
      <c r="A352" s="1">
        <v>55023</v>
      </c>
      <c r="B352" s="2" t="s">
        <v>482</v>
      </c>
      <c r="C352" s="6">
        <v>18610</v>
      </c>
      <c r="D352" s="2">
        <v>15</v>
      </c>
      <c r="E352" s="6">
        <v>1036</v>
      </c>
      <c r="F352" s="5">
        <v>213</v>
      </c>
      <c r="G352" s="5">
        <v>860</v>
      </c>
      <c r="H352" s="5">
        <v>16191</v>
      </c>
      <c r="I352" s="5">
        <f t="shared" si="62"/>
        <v>0.8060182697474476</v>
      </c>
      <c r="J352" s="6">
        <v>13</v>
      </c>
      <c r="K352" s="17">
        <v>0</v>
      </c>
      <c r="L352" s="17">
        <v>7.910782235487209</v>
      </c>
      <c r="M352" s="17">
        <v>0</v>
      </c>
      <c r="N352" s="17">
        <v>0</v>
      </c>
      <c r="O352" s="6">
        <f t="shared" si="63"/>
        <v>7.910782235487209</v>
      </c>
      <c r="P352" s="6">
        <v>3</v>
      </c>
      <c r="Q352" s="6">
        <v>7</v>
      </c>
      <c r="R352" s="5">
        <f t="shared" si="64"/>
        <v>11.445459430413756</v>
      </c>
      <c r="S352" s="6">
        <f t="shared" si="65"/>
        <v>55.66899516389038</v>
      </c>
      <c r="T352" s="5">
        <f t="shared" si="66"/>
        <v>46.211714132187</v>
      </c>
      <c r="U352" s="5">
        <f t="shared" si="67"/>
        <v>0.6985491671144546</v>
      </c>
      <c r="V352" s="17">
        <f t="shared" si="68"/>
        <v>0</v>
      </c>
      <c r="W352" s="17">
        <f t="shared" si="69"/>
        <v>0.4250823339864163</v>
      </c>
      <c r="X352" s="17">
        <f t="shared" si="70"/>
        <v>0</v>
      </c>
      <c r="Y352" s="17">
        <f t="shared" si="71"/>
        <v>0</v>
      </c>
      <c r="Z352" s="22">
        <f t="shared" si="72"/>
        <v>0.4250823339864163</v>
      </c>
      <c r="AA352" s="24">
        <v>0.6171931225609337</v>
      </c>
      <c r="AB352" s="25">
        <v>0.0929959566975349</v>
      </c>
      <c r="AC352" s="36">
        <v>-0.020444444444444446</v>
      </c>
      <c r="AD352" s="24">
        <v>-0.09538621047174702</v>
      </c>
      <c r="AE352" s="33">
        <v>-0.15301296720061022</v>
      </c>
      <c r="AF352" s="37">
        <v>2091.6890589309296</v>
      </c>
      <c r="AG352" s="39">
        <f t="shared" si="73"/>
        <v>0.11239597307527832</v>
      </c>
    </row>
    <row r="353" spans="1:33" ht="12">
      <c r="A353" s="1">
        <v>55035</v>
      </c>
      <c r="B353" s="2" t="s">
        <v>483</v>
      </c>
      <c r="C353" s="6">
        <v>8472</v>
      </c>
      <c r="D353" s="2">
        <v>14</v>
      </c>
      <c r="E353" s="6">
        <v>433</v>
      </c>
      <c r="F353" s="5">
        <v>91</v>
      </c>
      <c r="G353" s="5">
        <v>575</v>
      </c>
      <c r="H353" s="5">
        <v>17999</v>
      </c>
      <c r="I353" s="5">
        <f t="shared" si="62"/>
        <v>1.652502360717658</v>
      </c>
      <c r="J353" s="6">
        <v>2</v>
      </c>
      <c r="K353" s="17">
        <v>0</v>
      </c>
      <c r="L353" s="17">
        <v>0</v>
      </c>
      <c r="M353" s="17">
        <v>0</v>
      </c>
      <c r="N353" s="17">
        <v>1.834386297703905</v>
      </c>
      <c r="O353" s="6">
        <f t="shared" si="63"/>
        <v>1.834386297703905</v>
      </c>
      <c r="P353" s="6">
        <v>3</v>
      </c>
      <c r="Q353" s="6">
        <v>7</v>
      </c>
      <c r="R353" s="5">
        <f t="shared" si="64"/>
        <v>10.741265344664777</v>
      </c>
      <c r="S353" s="6">
        <f t="shared" si="65"/>
        <v>51.109537299339</v>
      </c>
      <c r="T353" s="5">
        <f t="shared" si="66"/>
        <v>67.87063267233239</v>
      </c>
      <c r="U353" s="5">
        <f t="shared" si="67"/>
        <v>0.23607176581680833</v>
      </c>
      <c r="V353" s="17">
        <f t="shared" si="68"/>
        <v>0</v>
      </c>
      <c r="W353" s="17">
        <f t="shared" si="69"/>
        <v>0</v>
      </c>
      <c r="X353" s="17">
        <f t="shared" si="70"/>
        <v>0</v>
      </c>
      <c r="Y353" s="17">
        <f t="shared" si="71"/>
        <v>0.21652340624455912</v>
      </c>
      <c r="Z353" s="22">
        <f t="shared" si="72"/>
        <v>0.21652340624455912</v>
      </c>
      <c r="AA353" s="24">
        <v>0.61655042118086</v>
      </c>
      <c r="AB353" s="25">
        <v>0.0936547256097561</v>
      </c>
      <c r="AC353" s="36">
        <v>-0.14982578397212543</v>
      </c>
      <c r="AD353" s="24">
        <v>-0.17055144968732233</v>
      </c>
      <c r="AE353" s="33">
        <v>-0.1744381080174438</v>
      </c>
      <c r="AF353" s="37">
        <v>1413.7502199254052</v>
      </c>
      <c r="AG353" s="39">
        <f t="shared" si="73"/>
        <v>0.16687325542084575</v>
      </c>
    </row>
    <row r="354" spans="1:33" ht="12">
      <c r="A354" s="1">
        <v>55039</v>
      </c>
      <c r="B354" s="2" t="s">
        <v>484</v>
      </c>
      <c r="C354" s="6">
        <v>8353</v>
      </c>
      <c r="D354" s="2">
        <v>0</v>
      </c>
      <c r="E354" s="6">
        <v>372</v>
      </c>
      <c r="F354" s="5">
        <v>82</v>
      </c>
      <c r="G354" s="5">
        <v>363</v>
      </c>
      <c r="H354" s="5">
        <v>19980</v>
      </c>
      <c r="I354" s="5">
        <f t="shared" si="62"/>
        <v>0</v>
      </c>
      <c r="J354" s="6">
        <v>1</v>
      </c>
      <c r="K354" s="17">
        <v>0</v>
      </c>
      <c r="L354" s="17">
        <v>0</v>
      </c>
      <c r="M354" s="17">
        <v>0</v>
      </c>
      <c r="N354" s="17">
        <v>0</v>
      </c>
      <c r="O354" s="6">
        <f t="shared" si="63"/>
        <v>0</v>
      </c>
      <c r="P354" s="6">
        <v>3</v>
      </c>
      <c r="Q354" s="6">
        <v>7</v>
      </c>
      <c r="R354" s="5">
        <f t="shared" si="64"/>
        <v>9.816832275829043</v>
      </c>
      <c r="S354" s="6">
        <f t="shared" si="65"/>
        <v>44.5348976415659</v>
      </c>
      <c r="T354" s="5">
        <f t="shared" si="66"/>
        <v>43.457440440560276</v>
      </c>
      <c r="U354" s="5">
        <f t="shared" si="67"/>
        <v>0.11971746677840296</v>
      </c>
      <c r="V354" s="17">
        <f t="shared" si="68"/>
        <v>0</v>
      </c>
      <c r="W354" s="17">
        <f t="shared" si="69"/>
        <v>0</v>
      </c>
      <c r="X354" s="17">
        <f t="shared" si="70"/>
        <v>0</v>
      </c>
      <c r="Y354" s="17">
        <f t="shared" si="71"/>
        <v>0</v>
      </c>
      <c r="Z354" s="22">
        <f t="shared" si="72"/>
        <v>0</v>
      </c>
      <c r="AA354" s="24">
        <v>0.6664774969620373</v>
      </c>
      <c r="AB354" s="25">
        <v>0.061670832532205344</v>
      </c>
      <c r="AC354" s="36">
        <v>0.009523809523809525</v>
      </c>
      <c r="AD354" s="24">
        <v>-0.11081370449678801</v>
      </c>
      <c r="AE354" s="33">
        <v>-0.18909438775510204</v>
      </c>
      <c r="AF354" s="37">
        <v>757.1800286069804</v>
      </c>
      <c r="AG354" s="39">
        <f t="shared" si="73"/>
        <v>0.09064767492002639</v>
      </c>
    </row>
    <row r="355" spans="1:33" ht="12">
      <c r="A355" s="1">
        <v>55040</v>
      </c>
      <c r="B355" s="2" t="s">
        <v>485</v>
      </c>
      <c r="C355" s="6">
        <v>27257</v>
      </c>
      <c r="D355" s="2">
        <v>26</v>
      </c>
      <c r="E355" s="6">
        <v>1463</v>
      </c>
      <c r="F355" s="5">
        <v>300</v>
      </c>
      <c r="G355" s="5">
        <v>1171</v>
      </c>
      <c r="H355" s="5">
        <v>16946</v>
      </c>
      <c r="I355" s="5">
        <f t="shared" si="62"/>
        <v>0.9538834060975163</v>
      </c>
      <c r="J355" s="6">
        <v>6</v>
      </c>
      <c r="K355" s="17">
        <v>1.8274192208984463</v>
      </c>
      <c r="L355" s="17">
        <v>11.866173353230813</v>
      </c>
      <c r="M355" s="17">
        <v>0</v>
      </c>
      <c r="N355" s="17">
        <v>0</v>
      </c>
      <c r="O355" s="6">
        <f t="shared" si="63"/>
        <v>13.69359257412926</v>
      </c>
      <c r="P355" s="6">
        <v>3</v>
      </c>
      <c r="Q355" s="6">
        <v>7</v>
      </c>
      <c r="R355" s="5">
        <f t="shared" si="64"/>
        <v>11.00634699343288</v>
      </c>
      <c r="S355" s="6">
        <f t="shared" si="65"/>
        <v>53.67428550464101</v>
      </c>
      <c r="T355" s="5">
        <f t="shared" si="66"/>
        <v>42.96144109769967</v>
      </c>
      <c r="U355" s="5">
        <f t="shared" si="67"/>
        <v>0.2201269398686576</v>
      </c>
      <c r="V355" s="17">
        <f t="shared" si="68"/>
        <v>0.0670440334922569</v>
      </c>
      <c r="W355" s="17">
        <f t="shared" si="69"/>
        <v>0.43534407136628434</v>
      </c>
      <c r="X355" s="17">
        <f t="shared" si="70"/>
        <v>0</v>
      </c>
      <c r="Y355" s="17">
        <f t="shared" si="71"/>
        <v>0</v>
      </c>
      <c r="Z355" s="22">
        <f t="shared" si="72"/>
        <v>0.5023881048585414</v>
      </c>
      <c r="AA355" s="24">
        <v>0.5860008638354698</v>
      </c>
      <c r="AB355" s="25">
        <v>0.09007380183170811</v>
      </c>
      <c r="AC355" s="36">
        <v>0.06755934266585514</v>
      </c>
      <c r="AD355" s="24">
        <v>-0.09404612908993384</v>
      </c>
      <c r="AE355" s="33">
        <v>-0.16147190659856145</v>
      </c>
      <c r="AF355" s="37">
        <v>5540.904076786571</v>
      </c>
      <c r="AG355" s="39">
        <f t="shared" si="73"/>
        <v>0.20328370975479954</v>
      </c>
    </row>
    <row r="356" spans="1:33" ht="12">
      <c r="A356" s="1">
        <v>55050</v>
      </c>
      <c r="B356" s="2" t="s">
        <v>486</v>
      </c>
      <c r="C356" s="6">
        <v>10922</v>
      </c>
      <c r="D356" s="2">
        <v>10</v>
      </c>
      <c r="E356" s="6">
        <v>568</v>
      </c>
      <c r="F356" s="5">
        <v>124</v>
      </c>
      <c r="G356" s="5">
        <v>579</v>
      </c>
      <c r="H356" s="5">
        <v>17073</v>
      </c>
      <c r="I356" s="5">
        <f t="shared" si="62"/>
        <v>0.9155832265152902</v>
      </c>
      <c r="J356" s="6">
        <v>0</v>
      </c>
      <c r="K356" s="17">
        <v>0</v>
      </c>
      <c r="L356" s="17">
        <v>0</v>
      </c>
      <c r="M356" s="17">
        <v>0</v>
      </c>
      <c r="N356" s="17">
        <v>0</v>
      </c>
      <c r="O356" s="6">
        <f t="shared" si="63"/>
        <v>0</v>
      </c>
      <c r="P356" s="6">
        <v>3</v>
      </c>
      <c r="Q356" s="6">
        <v>7</v>
      </c>
      <c r="R356" s="5">
        <f t="shared" si="64"/>
        <v>11.353232008789599</v>
      </c>
      <c r="S356" s="6">
        <f t="shared" si="65"/>
        <v>52.005127266068484</v>
      </c>
      <c r="T356" s="5">
        <f t="shared" si="66"/>
        <v>53.0122688152353</v>
      </c>
      <c r="U356" s="5">
        <f t="shared" si="67"/>
        <v>0</v>
      </c>
      <c r="V356" s="17">
        <f t="shared" si="68"/>
        <v>0</v>
      </c>
      <c r="W356" s="17">
        <f t="shared" si="69"/>
        <v>0</v>
      </c>
      <c r="X356" s="17">
        <f t="shared" si="70"/>
        <v>0</v>
      </c>
      <c r="Y356" s="17">
        <f t="shared" si="71"/>
        <v>0</v>
      </c>
      <c r="Z356" s="22">
        <f t="shared" si="72"/>
        <v>0</v>
      </c>
      <c r="AA356" s="24">
        <v>0.6443790562170137</v>
      </c>
      <c r="AB356" s="25">
        <v>0.0876150838693404</v>
      </c>
      <c r="AC356" s="36">
        <v>0.06689536878216124</v>
      </c>
      <c r="AD356" s="24">
        <v>-0.001996007984031936</v>
      </c>
      <c r="AE356" s="33">
        <v>-0.06332964601769911</v>
      </c>
      <c r="AF356" s="37">
        <v>1075.5952297890246</v>
      </c>
      <c r="AG356" s="39">
        <f t="shared" si="73"/>
        <v>0.09847969509146902</v>
      </c>
    </row>
    <row r="357" spans="1:33" ht="12">
      <c r="A357" s="1">
        <v>56001</v>
      </c>
      <c r="B357" s="2" t="s">
        <v>487</v>
      </c>
      <c r="C357" s="6">
        <v>12012</v>
      </c>
      <c r="D357" s="2">
        <v>12</v>
      </c>
      <c r="E357" s="6">
        <v>705</v>
      </c>
      <c r="F357" s="5">
        <v>155</v>
      </c>
      <c r="G357" s="5">
        <v>705</v>
      </c>
      <c r="H357" s="5">
        <v>14950</v>
      </c>
      <c r="I357" s="5">
        <f t="shared" si="62"/>
        <v>0.999000999000999</v>
      </c>
      <c r="J357" s="6">
        <v>2</v>
      </c>
      <c r="K357" s="17">
        <v>0</v>
      </c>
      <c r="L357" s="17">
        <v>0</v>
      </c>
      <c r="M357" s="17">
        <v>0</v>
      </c>
      <c r="N357" s="17">
        <v>0</v>
      </c>
      <c r="O357" s="6">
        <f t="shared" si="63"/>
        <v>0</v>
      </c>
      <c r="P357" s="6">
        <v>3</v>
      </c>
      <c r="Q357" s="6">
        <v>7</v>
      </c>
      <c r="R357" s="5">
        <f t="shared" si="64"/>
        <v>12.903762903762903</v>
      </c>
      <c r="S357" s="6">
        <f t="shared" si="65"/>
        <v>58.69130869130869</v>
      </c>
      <c r="T357" s="5">
        <f t="shared" si="66"/>
        <v>58.69130869130869</v>
      </c>
      <c r="U357" s="5">
        <f t="shared" si="67"/>
        <v>0.1665001665001665</v>
      </c>
      <c r="V357" s="17">
        <f t="shared" si="68"/>
        <v>0</v>
      </c>
      <c r="W357" s="17">
        <f t="shared" si="69"/>
        <v>0</v>
      </c>
      <c r="X357" s="17">
        <f t="shared" si="70"/>
        <v>0</v>
      </c>
      <c r="Y357" s="17">
        <f t="shared" si="71"/>
        <v>0</v>
      </c>
      <c r="Z357" s="22">
        <f t="shared" si="72"/>
        <v>0</v>
      </c>
      <c r="AA357" s="24">
        <v>0.5392720847141499</v>
      </c>
      <c r="AB357" s="25">
        <v>0.12551399168722632</v>
      </c>
      <c r="AC357" s="36">
        <v>-0.11241830065359477</v>
      </c>
      <c r="AD357" s="24">
        <v>-0.18292682926829268</v>
      </c>
      <c r="AE357" s="33">
        <v>-0.17805886645585015</v>
      </c>
      <c r="AF357" s="37">
        <v>3564.1452944986777</v>
      </c>
      <c r="AG357" s="39">
        <f t="shared" si="73"/>
        <v>0.2967153924824074</v>
      </c>
    </row>
    <row r="358" spans="1:33" ht="12">
      <c r="A358" s="1">
        <v>56005</v>
      </c>
      <c r="B358" s="2" t="s">
        <v>488</v>
      </c>
      <c r="C358" s="6">
        <v>7052</v>
      </c>
      <c r="D358" s="2">
        <v>9</v>
      </c>
      <c r="E358" s="6">
        <v>414</v>
      </c>
      <c r="F358" s="5">
        <v>85</v>
      </c>
      <c r="G358" s="5">
        <v>432</v>
      </c>
      <c r="H358" s="5">
        <v>15987</v>
      </c>
      <c r="I358" s="5">
        <f t="shared" si="62"/>
        <v>1.276233692569484</v>
      </c>
      <c r="J358" s="6">
        <v>5</v>
      </c>
      <c r="K358" s="17">
        <v>0</v>
      </c>
      <c r="L358" s="17">
        <v>0</v>
      </c>
      <c r="M358" s="17">
        <v>0</v>
      </c>
      <c r="N358" s="17">
        <v>0</v>
      </c>
      <c r="O358" s="6">
        <f t="shared" si="63"/>
        <v>0</v>
      </c>
      <c r="P358" s="6">
        <v>3</v>
      </c>
      <c r="Q358" s="6">
        <v>7</v>
      </c>
      <c r="R358" s="5">
        <f t="shared" si="64"/>
        <v>12.05331820760068</v>
      </c>
      <c r="S358" s="6">
        <f t="shared" si="65"/>
        <v>58.70674985819626</v>
      </c>
      <c r="T358" s="5">
        <f t="shared" si="66"/>
        <v>61.25921724333522</v>
      </c>
      <c r="U358" s="5">
        <f t="shared" si="67"/>
        <v>0.7090187180941576</v>
      </c>
      <c r="V358" s="17">
        <f t="shared" si="68"/>
        <v>0</v>
      </c>
      <c r="W358" s="17">
        <f t="shared" si="69"/>
        <v>0</v>
      </c>
      <c r="X358" s="17">
        <f t="shared" si="70"/>
        <v>0</v>
      </c>
      <c r="Y358" s="17">
        <f t="shared" si="71"/>
        <v>0</v>
      </c>
      <c r="Z358" s="22">
        <f t="shared" si="72"/>
        <v>0</v>
      </c>
      <c r="AA358" s="24">
        <v>0.6096285814347863</v>
      </c>
      <c r="AB358" s="25">
        <v>0.1043939219964022</v>
      </c>
      <c r="AC358" s="36">
        <v>-0.056179775280898875</v>
      </c>
      <c r="AD358" s="24">
        <v>-0.11566913248150638</v>
      </c>
      <c r="AE358" s="33">
        <v>-0.14947197400487408</v>
      </c>
      <c r="AF358" s="37">
        <v>614.4559481820766</v>
      </c>
      <c r="AG358" s="39">
        <f t="shared" si="73"/>
        <v>0.08713215374107722</v>
      </c>
    </row>
    <row r="359" spans="1:33" ht="12">
      <c r="A359" s="1">
        <v>56011</v>
      </c>
      <c r="B359" s="2" t="s">
        <v>489</v>
      </c>
      <c r="C359" s="6">
        <v>33445</v>
      </c>
      <c r="D359" s="2">
        <v>172</v>
      </c>
      <c r="E359" s="6">
        <v>1947</v>
      </c>
      <c r="F359" s="5">
        <v>409</v>
      </c>
      <c r="G359" s="5">
        <v>1576</v>
      </c>
      <c r="H359" s="5">
        <v>15593</v>
      </c>
      <c r="I359" s="5">
        <f t="shared" si="62"/>
        <v>5.142771714755569</v>
      </c>
      <c r="J359" s="6">
        <v>7</v>
      </c>
      <c r="K359" s="17">
        <v>0</v>
      </c>
      <c r="L359" s="17">
        <v>0</v>
      </c>
      <c r="M359" s="17">
        <v>1.5734265128684748</v>
      </c>
      <c r="N359" s="17">
        <v>0</v>
      </c>
      <c r="O359" s="6">
        <f t="shared" si="63"/>
        <v>1.5734265128684748</v>
      </c>
      <c r="P359" s="6">
        <v>3</v>
      </c>
      <c r="Q359" s="6">
        <v>7</v>
      </c>
      <c r="R359" s="5">
        <f t="shared" si="64"/>
        <v>12.229032740319928</v>
      </c>
      <c r="S359" s="6">
        <f t="shared" si="65"/>
        <v>58.214979817611</v>
      </c>
      <c r="T359" s="5">
        <f t="shared" si="66"/>
        <v>47.12214082822545</v>
      </c>
      <c r="U359" s="5">
        <f t="shared" si="67"/>
        <v>0.2092988488563313</v>
      </c>
      <c r="V359" s="17">
        <f t="shared" si="68"/>
        <v>0</v>
      </c>
      <c r="W359" s="17">
        <f t="shared" si="69"/>
        <v>0</v>
      </c>
      <c r="X359" s="17">
        <f t="shared" si="70"/>
        <v>0.04704519398620047</v>
      </c>
      <c r="Y359" s="17">
        <f t="shared" si="71"/>
        <v>0</v>
      </c>
      <c r="Z359" s="22">
        <f t="shared" si="72"/>
        <v>0.04704519398620047</v>
      </c>
      <c r="AA359" s="24">
        <v>0.560682576679205</v>
      </c>
      <c r="AB359" s="25">
        <v>0.12228595501976797</v>
      </c>
      <c r="AC359" s="36">
        <v>-0.06565176022835395</v>
      </c>
      <c r="AD359" s="24">
        <v>-0.16553024807776004</v>
      </c>
      <c r="AE359" s="33">
        <v>-0.19022778647191793</v>
      </c>
      <c r="AF359" s="37">
        <v>9081.94241530777</v>
      </c>
      <c r="AG359" s="39">
        <f t="shared" si="73"/>
        <v>0.2715485847004865</v>
      </c>
    </row>
    <row r="360" spans="1:33" ht="12">
      <c r="A360" s="1">
        <v>56016</v>
      </c>
      <c r="B360" s="2" t="s">
        <v>490</v>
      </c>
      <c r="C360" s="6">
        <v>9850</v>
      </c>
      <c r="D360" s="2">
        <v>43</v>
      </c>
      <c r="E360" s="6">
        <v>590</v>
      </c>
      <c r="F360" s="5">
        <v>102</v>
      </c>
      <c r="G360" s="5">
        <v>429</v>
      </c>
      <c r="H360" s="5">
        <v>14722</v>
      </c>
      <c r="I360" s="5">
        <f t="shared" si="62"/>
        <v>4.365482233502538</v>
      </c>
      <c r="J360" s="6">
        <v>19</v>
      </c>
      <c r="K360" s="17">
        <v>1.8274192208984463</v>
      </c>
      <c r="L360" s="17">
        <v>0</v>
      </c>
      <c r="M360" s="17">
        <v>6.293706051473899</v>
      </c>
      <c r="N360" s="17">
        <v>0</v>
      </c>
      <c r="O360" s="6">
        <f t="shared" si="63"/>
        <v>8.121125272372346</v>
      </c>
      <c r="P360" s="6">
        <v>3</v>
      </c>
      <c r="Q360" s="6">
        <v>7</v>
      </c>
      <c r="R360" s="5">
        <f t="shared" si="64"/>
        <v>10.355329949238579</v>
      </c>
      <c r="S360" s="6">
        <f t="shared" si="65"/>
        <v>59.89847715736041</v>
      </c>
      <c r="T360" s="5">
        <f t="shared" si="66"/>
        <v>43.55329949238579</v>
      </c>
      <c r="U360" s="5">
        <f t="shared" si="67"/>
        <v>1.9289340101522843</v>
      </c>
      <c r="V360" s="17">
        <f t="shared" si="68"/>
        <v>0.18552479399984226</v>
      </c>
      <c r="W360" s="17">
        <f t="shared" si="69"/>
        <v>0</v>
      </c>
      <c r="X360" s="17">
        <f t="shared" si="70"/>
        <v>0.6389549290836446</v>
      </c>
      <c r="Y360" s="17">
        <f t="shared" si="71"/>
        <v>0</v>
      </c>
      <c r="Z360" s="22">
        <f t="shared" si="72"/>
        <v>0.8244797230834869</v>
      </c>
      <c r="AA360" s="24">
        <v>0.5824399157540322</v>
      </c>
      <c r="AB360" s="25">
        <v>0.11774823866138263</v>
      </c>
      <c r="AC360" s="36">
        <v>0.014684287812041116</v>
      </c>
      <c r="AD360" s="24">
        <v>-0.09194854692710815</v>
      </c>
      <c r="AE360" s="33">
        <v>-0.12411137440758294</v>
      </c>
      <c r="AF360" s="37">
        <v>904.5240460112842</v>
      </c>
      <c r="AG360" s="39">
        <f t="shared" si="73"/>
        <v>0.0918298523869324</v>
      </c>
    </row>
    <row r="361" spans="1:33" ht="12">
      <c r="A361" s="1">
        <v>56022</v>
      </c>
      <c r="B361" s="2" t="s">
        <v>491</v>
      </c>
      <c r="C361" s="6">
        <v>9920</v>
      </c>
      <c r="D361" s="2">
        <v>50</v>
      </c>
      <c r="E361" s="6">
        <v>512</v>
      </c>
      <c r="F361" s="5">
        <v>134</v>
      </c>
      <c r="G361" s="5">
        <v>464</v>
      </c>
      <c r="H361" s="5">
        <v>14435</v>
      </c>
      <c r="I361" s="5">
        <f t="shared" si="62"/>
        <v>5.040322580645161</v>
      </c>
      <c r="J361" s="6">
        <v>29</v>
      </c>
      <c r="K361" s="17">
        <v>0</v>
      </c>
      <c r="L361" s="17">
        <v>0</v>
      </c>
      <c r="M361" s="17">
        <v>0</v>
      </c>
      <c r="N361" s="17">
        <v>3.66877259540781</v>
      </c>
      <c r="O361" s="6">
        <f t="shared" si="63"/>
        <v>3.66877259540781</v>
      </c>
      <c r="P361" s="6">
        <v>3</v>
      </c>
      <c r="Q361" s="6">
        <v>7</v>
      </c>
      <c r="R361" s="5">
        <f t="shared" si="64"/>
        <v>13.508064516129032</v>
      </c>
      <c r="S361" s="6">
        <f t="shared" si="65"/>
        <v>51.61290322580645</v>
      </c>
      <c r="T361" s="5">
        <f t="shared" si="66"/>
        <v>46.774193548387096</v>
      </c>
      <c r="U361" s="5">
        <f t="shared" si="67"/>
        <v>2.9233870967741935</v>
      </c>
      <c r="V361" s="17">
        <f t="shared" si="68"/>
        <v>0</v>
      </c>
      <c r="W361" s="17">
        <f t="shared" si="69"/>
        <v>0</v>
      </c>
      <c r="X361" s="17">
        <f t="shared" si="70"/>
        <v>0</v>
      </c>
      <c r="Y361" s="17">
        <f t="shared" si="71"/>
        <v>0.3698359471177228</v>
      </c>
      <c r="Z361" s="22">
        <f t="shared" si="72"/>
        <v>0.3698359471177228</v>
      </c>
      <c r="AA361" s="24">
        <v>0.5547341708475493</v>
      </c>
      <c r="AB361" s="25">
        <v>0.13060581140350877</v>
      </c>
      <c r="AC361" s="36">
        <v>-0.03968253968253968</v>
      </c>
      <c r="AD361" s="24">
        <v>-0.094</v>
      </c>
      <c r="AE361" s="33">
        <v>-0.08984725965858041</v>
      </c>
      <c r="AF361" s="37">
        <v>1586.7216560354864</v>
      </c>
      <c r="AG361" s="39">
        <f t="shared" si="73"/>
        <v>0.15995177984228692</v>
      </c>
    </row>
    <row r="362" spans="1:33" ht="12">
      <c r="A362" s="1">
        <v>56029</v>
      </c>
      <c r="B362" s="2" t="s">
        <v>492</v>
      </c>
      <c r="C362" s="6">
        <v>3908</v>
      </c>
      <c r="D362" s="2">
        <v>0</v>
      </c>
      <c r="E362" s="6">
        <v>179</v>
      </c>
      <c r="F362" s="5">
        <v>45</v>
      </c>
      <c r="G362" s="5">
        <v>360</v>
      </c>
      <c r="H362" s="5">
        <v>14892</v>
      </c>
      <c r="I362" s="5">
        <f t="shared" si="62"/>
        <v>0</v>
      </c>
      <c r="J362" s="6">
        <v>6</v>
      </c>
      <c r="K362" s="17">
        <v>0</v>
      </c>
      <c r="L362" s="17">
        <v>0</v>
      </c>
      <c r="M362" s="17">
        <v>0</v>
      </c>
      <c r="N362" s="17">
        <v>5.503158893111715</v>
      </c>
      <c r="O362" s="6">
        <f t="shared" si="63"/>
        <v>5.503158893111715</v>
      </c>
      <c r="P362" s="6">
        <v>3</v>
      </c>
      <c r="Q362" s="6">
        <v>7</v>
      </c>
      <c r="R362" s="5">
        <f t="shared" si="64"/>
        <v>11.51484135107472</v>
      </c>
      <c r="S362" s="6">
        <f t="shared" si="65"/>
        <v>45.80348004094166</v>
      </c>
      <c r="T362" s="5">
        <f t="shared" si="66"/>
        <v>92.11873080859776</v>
      </c>
      <c r="U362" s="5">
        <f t="shared" si="67"/>
        <v>1.5353121801432956</v>
      </c>
      <c r="V362" s="17">
        <f t="shared" si="68"/>
        <v>0</v>
      </c>
      <c r="W362" s="17">
        <f t="shared" si="69"/>
        <v>0</v>
      </c>
      <c r="X362" s="17">
        <f t="shared" si="70"/>
        <v>0</v>
      </c>
      <c r="Y362" s="17">
        <f t="shared" si="71"/>
        <v>1.4081778129763858</v>
      </c>
      <c r="Z362" s="22">
        <f t="shared" si="72"/>
        <v>1.4081778129763858</v>
      </c>
      <c r="AA362" s="24">
        <v>0.5669158649278524</v>
      </c>
      <c r="AB362" s="25">
        <v>0.10686294554624139</v>
      </c>
      <c r="AC362" s="36">
        <v>-0.17586206896551723</v>
      </c>
      <c r="AD362" s="24">
        <v>-0.21710526315789475</v>
      </c>
      <c r="AE362" s="33">
        <v>-0.23300970873786409</v>
      </c>
      <c r="AF362" s="37">
        <v>264.6471778782987</v>
      </c>
      <c r="AG362" s="39">
        <f t="shared" si="73"/>
        <v>0.06771933927285023</v>
      </c>
    </row>
    <row r="363" spans="1:33" ht="12">
      <c r="A363" s="1">
        <v>56044</v>
      </c>
      <c r="B363" s="2" t="s">
        <v>493</v>
      </c>
      <c r="C363" s="6">
        <v>5707</v>
      </c>
      <c r="D363" s="2">
        <v>19</v>
      </c>
      <c r="E363" s="6">
        <v>294</v>
      </c>
      <c r="F363" s="5">
        <v>64</v>
      </c>
      <c r="G363" s="5">
        <v>326</v>
      </c>
      <c r="H363" s="5">
        <v>18151</v>
      </c>
      <c r="I363" s="5">
        <f t="shared" si="62"/>
        <v>3.329244787103557</v>
      </c>
      <c r="J363" s="6">
        <v>1</v>
      </c>
      <c r="K363" s="17">
        <v>0</v>
      </c>
      <c r="L363" s="17">
        <v>0</v>
      </c>
      <c r="M363" s="17">
        <v>0</v>
      </c>
      <c r="N363" s="17">
        <v>0</v>
      </c>
      <c r="O363" s="6">
        <f t="shared" si="63"/>
        <v>0</v>
      </c>
      <c r="P363" s="6">
        <v>3</v>
      </c>
      <c r="Q363" s="6">
        <v>7</v>
      </c>
      <c r="R363" s="5">
        <f t="shared" si="64"/>
        <v>11.21429823024356</v>
      </c>
      <c r="S363" s="6">
        <f t="shared" si="65"/>
        <v>51.51568249518135</v>
      </c>
      <c r="T363" s="5">
        <f t="shared" si="66"/>
        <v>57.12283161030313</v>
      </c>
      <c r="U363" s="5">
        <f t="shared" si="67"/>
        <v>0.17522340984755563</v>
      </c>
      <c r="V363" s="17">
        <f t="shared" si="68"/>
        <v>0</v>
      </c>
      <c r="W363" s="17">
        <f t="shared" si="69"/>
        <v>0</v>
      </c>
      <c r="X363" s="17">
        <f t="shared" si="70"/>
        <v>0</v>
      </c>
      <c r="Y363" s="17">
        <f t="shared" si="71"/>
        <v>0</v>
      </c>
      <c r="Z363" s="22">
        <f t="shared" si="72"/>
        <v>0</v>
      </c>
      <c r="AA363" s="24">
        <v>0.6550873794112181</v>
      </c>
      <c r="AB363" s="25">
        <v>0.07431142623397873</v>
      </c>
      <c r="AC363" s="36">
        <v>-0.12254901960784313</v>
      </c>
      <c r="AD363" s="24">
        <v>-0.1881720430107527</v>
      </c>
      <c r="AE363" s="33">
        <v>-0.23559718969555035</v>
      </c>
      <c r="AF363" s="37">
        <v>505.28419141715335</v>
      </c>
      <c r="AG363" s="39">
        <f t="shared" si="73"/>
        <v>0.08853761896217861</v>
      </c>
    </row>
    <row r="364" spans="1:33" ht="12">
      <c r="A364" s="1">
        <v>56049</v>
      </c>
      <c r="B364" s="2" t="s">
        <v>494</v>
      </c>
      <c r="C364" s="6">
        <v>4279</v>
      </c>
      <c r="D364" s="2">
        <v>39</v>
      </c>
      <c r="E364" s="6">
        <v>156</v>
      </c>
      <c r="F364" s="5">
        <v>31</v>
      </c>
      <c r="G364" s="5">
        <v>281</v>
      </c>
      <c r="H364" s="5">
        <v>15607</v>
      </c>
      <c r="I364" s="5">
        <f t="shared" si="62"/>
        <v>9.114279037158216</v>
      </c>
      <c r="J364" s="6">
        <v>9</v>
      </c>
      <c r="K364" s="17">
        <v>0</v>
      </c>
      <c r="L364" s="17">
        <v>0</v>
      </c>
      <c r="M364" s="17">
        <v>0</v>
      </c>
      <c r="N364" s="17">
        <v>0</v>
      </c>
      <c r="O364" s="6">
        <f t="shared" si="63"/>
        <v>0</v>
      </c>
      <c r="P364" s="6">
        <v>3</v>
      </c>
      <c r="Q364" s="6">
        <v>7</v>
      </c>
      <c r="R364" s="5">
        <f t="shared" si="64"/>
        <v>7.244683337228325</v>
      </c>
      <c r="S364" s="6">
        <f t="shared" si="65"/>
        <v>36.45711614863286</v>
      </c>
      <c r="T364" s="5">
        <f t="shared" si="66"/>
        <v>65.66954896003739</v>
      </c>
      <c r="U364" s="5">
        <f t="shared" si="67"/>
        <v>2.1032951624211265</v>
      </c>
      <c r="V364" s="17">
        <f t="shared" si="68"/>
        <v>0</v>
      </c>
      <c r="W364" s="17">
        <f t="shared" si="69"/>
        <v>0</v>
      </c>
      <c r="X364" s="17">
        <f t="shared" si="70"/>
        <v>0</v>
      </c>
      <c r="Y364" s="17">
        <f t="shared" si="71"/>
        <v>0</v>
      </c>
      <c r="Z364" s="22">
        <f t="shared" si="72"/>
        <v>0</v>
      </c>
      <c r="AA364" s="24">
        <v>0.5899357496750081</v>
      </c>
      <c r="AB364" s="25">
        <v>0.10720145852324521</v>
      </c>
      <c r="AC364" s="36">
        <v>0.1377952755905512</v>
      </c>
      <c r="AD364" s="24">
        <v>-0.09566184649610679</v>
      </c>
      <c r="AE364" s="33">
        <v>-0.13245901639344262</v>
      </c>
      <c r="AF364" s="37">
        <v>488.96661319034916</v>
      </c>
      <c r="AG364" s="39">
        <f t="shared" si="73"/>
        <v>0.11427123467874484</v>
      </c>
    </row>
    <row r="365" spans="1:33" ht="12">
      <c r="A365" s="1">
        <v>56051</v>
      </c>
      <c r="B365" s="2" t="s">
        <v>495</v>
      </c>
      <c r="C365" s="6">
        <v>5339</v>
      </c>
      <c r="D365" s="2">
        <v>1</v>
      </c>
      <c r="E365" s="6">
        <v>268</v>
      </c>
      <c r="F365" s="5">
        <v>60</v>
      </c>
      <c r="G365" s="5">
        <v>212</v>
      </c>
      <c r="H365" s="5">
        <v>13471</v>
      </c>
      <c r="I365" s="5">
        <f t="shared" si="62"/>
        <v>0.18730099269526126</v>
      </c>
      <c r="J365" s="6">
        <v>0</v>
      </c>
      <c r="K365" s="17">
        <v>0</v>
      </c>
      <c r="L365" s="17">
        <v>0</v>
      </c>
      <c r="M365" s="17">
        <v>0</v>
      </c>
      <c r="N365" s="17">
        <v>0</v>
      </c>
      <c r="O365" s="6">
        <f t="shared" si="63"/>
        <v>0</v>
      </c>
      <c r="P365" s="6">
        <v>3</v>
      </c>
      <c r="Q365" s="6">
        <v>7</v>
      </c>
      <c r="R365" s="5">
        <f t="shared" si="64"/>
        <v>11.238059561715678</v>
      </c>
      <c r="S365" s="6">
        <f t="shared" si="65"/>
        <v>50.19666604233002</v>
      </c>
      <c r="T365" s="5">
        <f t="shared" si="66"/>
        <v>39.70781045139539</v>
      </c>
      <c r="U365" s="5">
        <f t="shared" si="67"/>
        <v>0</v>
      </c>
      <c r="V365" s="17">
        <f t="shared" si="68"/>
        <v>0</v>
      </c>
      <c r="W365" s="17">
        <f t="shared" si="69"/>
        <v>0</v>
      </c>
      <c r="X365" s="17">
        <f t="shared" si="70"/>
        <v>0</v>
      </c>
      <c r="Y365" s="17">
        <f t="shared" si="71"/>
        <v>0</v>
      </c>
      <c r="Z365" s="22">
        <f t="shared" si="72"/>
        <v>0</v>
      </c>
      <c r="AA365" s="24">
        <v>0.5561401185579659</v>
      </c>
      <c r="AB365" s="25">
        <v>0.12300975860297894</v>
      </c>
      <c r="AC365" s="36">
        <v>0.07301587301587302</v>
      </c>
      <c r="AD365" s="24">
        <v>-0.0686184812442818</v>
      </c>
      <c r="AE365" s="33">
        <v>-0.05826330532212885</v>
      </c>
      <c r="AF365" s="37">
        <v>641.4733644791515</v>
      </c>
      <c r="AG365" s="39">
        <f t="shared" si="73"/>
        <v>0.12014859795451424</v>
      </c>
    </row>
    <row r="366" spans="1:33" ht="12">
      <c r="A366" s="1">
        <v>56078</v>
      </c>
      <c r="B366" s="2" t="s">
        <v>496</v>
      </c>
      <c r="C366" s="6">
        <v>14494</v>
      </c>
      <c r="D366" s="2">
        <v>22</v>
      </c>
      <c r="E366" s="6">
        <v>778</v>
      </c>
      <c r="F366" s="5">
        <v>184</v>
      </c>
      <c r="G366" s="5">
        <v>824</v>
      </c>
      <c r="H366" s="5">
        <v>18337</v>
      </c>
      <c r="I366" s="5">
        <f t="shared" si="62"/>
        <v>1.5178694632261625</v>
      </c>
      <c r="J366" s="6">
        <v>12</v>
      </c>
      <c r="K366" s="17">
        <v>0</v>
      </c>
      <c r="L366" s="17">
        <v>15.821564470974417</v>
      </c>
      <c r="M366" s="17">
        <v>0</v>
      </c>
      <c r="N366" s="17">
        <v>0</v>
      </c>
      <c r="O366" s="6">
        <f t="shared" si="63"/>
        <v>15.821564470974417</v>
      </c>
      <c r="P366" s="6">
        <v>3</v>
      </c>
      <c r="Q366" s="6">
        <v>7</v>
      </c>
      <c r="R366" s="5">
        <f t="shared" si="64"/>
        <v>12.694908237891541</v>
      </c>
      <c r="S366" s="6">
        <f t="shared" si="65"/>
        <v>53.67738374499793</v>
      </c>
      <c r="T366" s="5">
        <f t="shared" si="66"/>
        <v>56.851110804470814</v>
      </c>
      <c r="U366" s="5">
        <f t="shared" si="67"/>
        <v>0.8279287981233614</v>
      </c>
      <c r="V366" s="17">
        <f t="shared" si="68"/>
        <v>0</v>
      </c>
      <c r="W366" s="17">
        <f t="shared" si="69"/>
        <v>1.0915940714070937</v>
      </c>
      <c r="X366" s="17">
        <f t="shared" si="70"/>
        <v>0</v>
      </c>
      <c r="Y366" s="17">
        <f t="shared" si="71"/>
        <v>0</v>
      </c>
      <c r="Z366" s="22">
        <f t="shared" si="72"/>
        <v>1.0915940714070937</v>
      </c>
      <c r="AA366" s="24">
        <v>0.6143103716071905</v>
      </c>
      <c r="AB366" s="25">
        <v>0.08592143610649217</v>
      </c>
      <c r="AC366" s="36">
        <v>-0.19607843137254902</v>
      </c>
      <c r="AD366" s="24">
        <v>-0.2648888888888889</v>
      </c>
      <c r="AE366" s="33">
        <v>-0.271523178807947</v>
      </c>
      <c r="AF366" s="37">
        <v>1401.5960900267712</v>
      </c>
      <c r="AG366" s="39">
        <f t="shared" si="73"/>
        <v>0.0967018138558556</v>
      </c>
    </row>
    <row r="367" spans="1:33" ht="12">
      <c r="A367" s="1">
        <v>56085</v>
      </c>
      <c r="B367" s="2" t="s">
        <v>497</v>
      </c>
      <c r="C367" s="6">
        <v>7679</v>
      </c>
      <c r="D367" s="2">
        <v>24</v>
      </c>
      <c r="E367" s="6">
        <v>339</v>
      </c>
      <c r="F367" s="5">
        <v>70</v>
      </c>
      <c r="G367" s="5">
        <v>451</v>
      </c>
      <c r="H367" s="5">
        <v>16892</v>
      </c>
      <c r="I367" s="5">
        <f t="shared" si="62"/>
        <v>3.1254069540304723</v>
      </c>
      <c r="J367" s="6">
        <v>9</v>
      </c>
      <c r="K367" s="17">
        <v>0</v>
      </c>
      <c r="L367" s="17">
        <v>0</v>
      </c>
      <c r="M367" s="17">
        <v>0</v>
      </c>
      <c r="N367" s="17">
        <v>0</v>
      </c>
      <c r="O367" s="6">
        <f t="shared" si="63"/>
        <v>0</v>
      </c>
      <c r="P367" s="6">
        <v>3</v>
      </c>
      <c r="Q367" s="6">
        <v>7</v>
      </c>
      <c r="R367" s="5">
        <f t="shared" si="64"/>
        <v>9.115770282588878</v>
      </c>
      <c r="S367" s="6">
        <f t="shared" si="65"/>
        <v>44.14637322568043</v>
      </c>
      <c r="T367" s="5">
        <f t="shared" si="66"/>
        <v>58.73160567782263</v>
      </c>
      <c r="U367" s="5">
        <f t="shared" si="67"/>
        <v>1.1720276077614273</v>
      </c>
      <c r="V367" s="17">
        <f t="shared" si="68"/>
        <v>0</v>
      </c>
      <c r="W367" s="17">
        <f t="shared" si="69"/>
        <v>0</v>
      </c>
      <c r="X367" s="17">
        <f t="shared" si="70"/>
        <v>0</v>
      </c>
      <c r="Y367" s="17">
        <f t="shared" si="71"/>
        <v>0</v>
      </c>
      <c r="Z367" s="22">
        <f t="shared" si="72"/>
        <v>0</v>
      </c>
      <c r="AA367" s="24">
        <v>0.6076872629075315</v>
      </c>
      <c r="AB367" s="25">
        <v>0.0991439109396677</v>
      </c>
      <c r="AC367" s="36">
        <v>-0.033264033264033266</v>
      </c>
      <c r="AD367" s="24">
        <v>-0.103863204559848</v>
      </c>
      <c r="AE367" s="33">
        <v>-0.1516258677383997</v>
      </c>
      <c r="AF367" s="37">
        <v>806.5613776527678</v>
      </c>
      <c r="AG367" s="39">
        <f t="shared" si="73"/>
        <v>0.10503468910701494</v>
      </c>
    </row>
    <row r="368" spans="1:33" ht="12">
      <c r="A368" s="1">
        <v>56086</v>
      </c>
      <c r="B368" s="2" t="s">
        <v>498</v>
      </c>
      <c r="C368" s="6">
        <v>13579</v>
      </c>
      <c r="D368" s="2">
        <v>8</v>
      </c>
      <c r="E368" s="6">
        <v>828</v>
      </c>
      <c r="F368" s="5">
        <v>178</v>
      </c>
      <c r="G368" s="5">
        <v>767</v>
      </c>
      <c r="H368" s="5">
        <v>21002</v>
      </c>
      <c r="I368" s="5">
        <f t="shared" si="62"/>
        <v>0.5891450033139406</v>
      </c>
      <c r="J368" s="6">
        <v>6</v>
      </c>
      <c r="K368" s="17">
        <v>0</v>
      </c>
      <c r="L368" s="17">
        <v>0</v>
      </c>
      <c r="M368" s="17">
        <v>0</v>
      </c>
      <c r="N368" s="17">
        <v>0</v>
      </c>
      <c r="O368" s="6">
        <f t="shared" si="63"/>
        <v>0</v>
      </c>
      <c r="P368" s="6">
        <v>3</v>
      </c>
      <c r="Q368" s="6">
        <v>7</v>
      </c>
      <c r="R368" s="5">
        <f t="shared" si="64"/>
        <v>13.10847632373518</v>
      </c>
      <c r="S368" s="6">
        <f t="shared" si="65"/>
        <v>60.97650784299285</v>
      </c>
      <c r="T368" s="5">
        <f t="shared" si="66"/>
        <v>56.48427719272406</v>
      </c>
      <c r="U368" s="5">
        <f t="shared" si="67"/>
        <v>0.44185875248545553</v>
      </c>
      <c r="V368" s="17">
        <f t="shared" si="68"/>
        <v>0</v>
      </c>
      <c r="W368" s="17">
        <f t="shared" si="69"/>
        <v>0</v>
      </c>
      <c r="X368" s="17">
        <f t="shared" si="70"/>
        <v>0</v>
      </c>
      <c r="Y368" s="17">
        <f t="shared" si="71"/>
        <v>0</v>
      </c>
      <c r="Z368" s="22">
        <f t="shared" si="72"/>
        <v>0</v>
      </c>
      <c r="AA368" s="24">
        <v>0.656156324344945</v>
      </c>
      <c r="AB368" s="25">
        <v>0.06910687571642285</v>
      </c>
      <c r="AC368" s="36">
        <v>-0.26103646833013433</v>
      </c>
      <c r="AD368" s="24">
        <v>-0.2733333333333333</v>
      </c>
      <c r="AE368" s="33">
        <v>-0.28952648475120385</v>
      </c>
      <c r="AF368" s="37">
        <v>1329.8301448915774</v>
      </c>
      <c r="AG368" s="39">
        <f t="shared" si="73"/>
        <v>0.09793284813989082</v>
      </c>
    </row>
    <row r="369" spans="1:33" ht="12">
      <c r="A369" s="1">
        <v>56087</v>
      </c>
      <c r="B369" s="2" t="s">
        <v>499</v>
      </c>
      <c r="C369" s="6">
        <v>19097</v>
      </c>
      <c r="D369" s="2">
        <v>306</v>
      </c>
      <c r="E369" s="6">
        <v>1123</v>
      </c>
      <c r="F369" s="5">
        <v>290</v>
      </c>
      <c r="G369" s="5">
        <v>1168</v>
      </c>
      <c r="H369" s="5">
        <v>15343</v>
      </c>
      <c r="I369" s="5">
        <f t="shared" si="62"/>
        <v>16.023459182070486</v>
      </c>
      <c r="J369" s="6">
        <v>66</v>
      </c>
      <c r="K369" s="17">
        <v>0</v>
      </c>
      <c r="L369" s="17">
        <v>0</v>
      </c>
      <c r="M369" s="17">
        <v>3.1468530257369496</v>
      </c>
      <c r="N369" s="17">
        <v>3.66877259540781</v>
      </c>
      <c r="O369" s="6">
        <f t="shared" si="63"/>
        <v>6.8156256211447594</v>
      </c>
      <c r="P369" s="6">
        <v>3</v>
      </c>
      <c r="Q369" s="6">
        <v>7</v>
      </c>
      <c r="R369" s="5">
        <f t="shared" si="64"/>
        <v>15.185631250981828</v>
      </c>
      <c r="S369" s="6">
        <f t="shared" si="65"/>
        <v>58.80504791328481</v>
      </c>
      <c r="T369" s="5">
        <f t="shared" si="66"/>
        <v>61.16143896947165</v>
      </c>
      <c r="U369" s="5">
        <f t="shared" si="67"/>
        <v>3.456040215740692</v>
      </c>
      <c r="V369" s="17">
        <f t="shared" si="68"/>
        <v>0</v>
      </c>
      <c r="W369" s="17">
        <f t="shared" si="69"/>
        <v>0</v>
      </c>
      <c r="X369" s="17">
        <f t="shared" si="70"/>
        <v>0.16478258499957843</v>
      </c>
      <c r="Y369" s="17">
        <f t="shared" si="71"/>
        <v>0.1921125095778295</v>
      </c>
      <c r="Z369" s="22">
        <f t="shared" si="72"/>
        <v>0.3568950945774079</v>
      </c>
      <c r="AA369" s="24">
        <v>0.5483534462341201</v>
      </c>
      <c r="AB369" s="25">
        <v>0.12745669149364067</v>
      </c>
      <c r="AC369" s="36">
        <v>-0.04827586206896552</v>
      </c>
      <c r="AD369" s="24">
        <v>-0.1376476630713919</v>
      </c>
      <c r="AE369" s="33">
        <v>-0.15115207373271888</v>
      </c>
      <c r="AF369" s="37">
        <v>7660.410349626815</v>
      </c>
      <c r="AG369" s="39">
        <f t="shared" si="73"/>
        <v>0.40113160965737105</v>
      </c>
    </row>
    <row r="370" spans="1:33" ht="12">
      <c r="A370" s="1">
        <v>56088</v>
      </c>
      <c r="B370" s="2" t="s">
        <v>500</v>
      </c>
      <c r="C370" s="6">
        <v>4848</v>
      </c>
      <c r="D370" s="2">
        <v>21</v>
      </c>
      <c r="E370" s="6">
        <v>253</v>
      </c>
      <c r="F370" s="5">
        <v>62</v>
      </c>
      <c r="G370" s="5">
        <v>251</v>
      </c>
      <c r="H370" s="5">
        <v>15839</v>
      </c>
      <c r="I370" s="5">
        <f t="shared" si="62"/>
        <v>4.331683168316832</v>
      </c>
      <c r="J370" s="6">
        <v>5</v>
      </c>
      <c r="K370" s="17">
        <v>0</v>
      </c>
      <c r="L370" s="17">
        <v>0</v>
      </c>
      <c r="M370" s="17">
        <v>0</v>
      </c>
      <c r="N370" s="17">
        <v>0</v>
      </c>
      <c r="O370" s="6">
        <f t="shared" si="63"/>
        <v>0</v>
      </c>
      <c r="P370" s="6">
        <v>3</v>
      </c>
      <c r="Q370" s="6">
        <v>7</v>
      </c>
      <c r="R370" s="5">
        <f t="shared" si="64"/>
        <v>12.78877887788779</v>
      </c>
      <c r="S370" s="6">
        <f t="shared" si="65"/>
        <v>52.18646864686469</v>
      </c>
      <c r="T370" s="5">
        <f t="shared" si="66"/>
        <v>51.773927392739274</v>
      </c>
      <c r="U370" s="5">
        <f t="shared" si="67"/>
        <v>1.0313531353135312</v>
      </c>
      <c r="V370" s="17">
        <f t="shared" si="68"/>
        <v>0</v>
      </c>
      <c r="W370" s="17">
        <f t="shared" si="69"/>
        <v>0</v>
      </c>
      <c r="X370" s="17">
        <f t="shared" si="70"/>
        <v>0</v>
      </c>
      <c r="Y370" s="17">
        <f t="shared" si="71"/>
        <v>0</v>
      </c>
      <c r="Z370" s="22">
        <f t="shared" si="72"/>
        <v>0</v>
      </c>
      <c r="AA370" s="24">
        <v>0.6007663533493947</v>
      </c>
      <c r="AB370" s="25">
        <v>0.09969150836174703</v>
      </c>
      <c r="AC370" s="36">
        <v>-0.20786516853932585</v>
      </c>
      <c r="AD370" s="24">
        <v>-0.15970287836583102</v>
      </c>
      <c r="AE370" s="33">
        <v>-0.16784037558685447</v>
      </c>
      <c r="AF370" s="37">
        <v>358.4133405462294</v>
      </c>
      <c r="AG370" s="39">
        <f t="shared" si="73"/>
        <v>0.07393014450211002</v>
      </c>
    </row>
    <row r="371" spans="1:33" ht="12">
      <c r="A371" s="1">
        <v>57003</v>
      </c>
      <c r="B371" s="2" t="s">
        <v>501</v>
      </c>
      <c r="C371" s="6">
        <v>7817</v>
      </c>
      <c r="D371" s="2">
        <v>18</v>
      </c>
      <c r="E371" s="6">
        <v>417</v>
      </c>
      <c r="F371" s="5">
        <v>86</v>
      </c>
      <c r="G371" s="5">
        <v>473</v>
      </c>
      <c r="H371" s="5">
        <v>15464</v>
      </c>
      <c r="I371" s="5">
        <f t="shared" si="62"/>
        <v>2.3026736599718562</v>
      </c>
      <c r="J371" s="6">
        <v>0</v>
      </c>
      <c r="K371" s="17">
        <v>10.964515325390678</v>
      </c>
      <c r="L371" s="17">
        <v>0</v>
      </c>
      <c r="M371" s="17">
        <v>0</v>
      </c>
      <c r="N371" s="17">
        <v>0</v>
      </c>
      <c r="O371" s="6">
        <f t="shared" si="63"/>
        <v>10.964515325390678</v>
      </c>
      <c r="P371" s="6">
        <v>3</v>
      </c>
      <c r="Q371" s="6">
        <v>7</v>
      </c>
      <c r="R371" s="5">
        <f t="shared" si="64"/>
        <v>11.001663042087756</v>
      </c>
      <c r="S371" s="6">
        <f t="shared" si="65"/>
        <v>53.345273122681334</v>
      </c>
      <c r="T371" s="5">
        <f t="shared" si="66"/>
        <v>60.509146731482666</v>
      </c>
      <c r="U371" s="5">
        <f t="shared" si="67"/>
        <v>0</v>
      </c>
      <c r="V371" s="17">
        <f t="shared" si="68"/>
        <v>1.4026500352297147</v>
      </c>
      <c r="W371" s="17">
        <f t="shared" si="69"/>
        <v>0</v>
      </c>
      <c r="X371" s="17">
        <f t="shared" si="70"/>
        <v>0</v>
      </c>
      <c r="Y371" s="17">
        <f t="shared" si="71"/>
        <v>0</v>
      </c>
      <c r="Z371" s="22">
        <f t="shared" si="72"/>
        <v>1.4026500352297147</v>
      </c>
      <c r="AA371" s="24">
        <v>0.604291363050259</v>
      </c>
      <c r="AB371" s="25">
        <v>0.08726978771263884</v>
      </c>
      <c r="AC371" s="36">
        <v>0.05263157894736842</v>
      </c>
      <c r="AD371" s="24">
        <v>0.004771642808452625</v>
      </c>
      <c r="AE371" s="33">
        <v>-0.09003831417624521</v>
      </c>
      <c r="AF371" s="37">
        <v>913.1462397609779</v>
      </c>
      <c r="AG371" s="39">
        <f t="shared" si="73"/>
        <v>0.11681543299999717</v>
      </c>
    </row>
    <row r="372" spans="1:33" ht="12">
      <c r="A372" s="1">
        <v>57018</v>
      </c>
      <c r="B372" s="2" t="s">
        <v>502</v>
      </c>
      <c r="C372" s="6">
        <v>5611</v>
      </c>
      <c r="D372" s="2">
        <v>4</v>
      </c>
      <c r="E372" s="6">
        <v>282</v>
      </c>
      <c r="F372" s="5">
        <v>72</v>
      </c>
      <c r="G372" s="5">
        <v>276</v>
      </c>
      <c r="H372" s="5">
        <v>17154</v>
      </c>
      <c r="I372" s="5">
        <f t="shared" si="62"/>
        <v>0.7128854036713598</v>
      </c>
      <c r="J372" s="6">
        <v>0</v>
      </c>
      <c r="K372" s="17">
        <v>0</v>
      </c>
      <c r="L372" s="17">
        <v>0</v>
      </c>
      <c r="M372" s="17">
        <v>0</v>
      </c>
      <c r="N372" s="17">
        <v>0</v>
      </c>
      <c r="O372" s="6">
        <f t="shared" si="63"/>
        <v>0</v>
      </c>
      <c r="P372" s="6">
        <v>3</v>
      </c>
      <c r="Q372" s="6">
        <v>7</v>
      </c>
      <c r="R372" s="5">
        <f t="shared" si="64"/>
        <v>12.831937266084477</v>
      </c>
      <c r="S372" s="6">
        <f t="shared" si="65"/>
        <v>50.25842095883087</v>
      </c>
      <c r="T372" s="5">
        <f t="shared" si="66"/>
        <v>49.18909285332383</v>
      </c>
      <c r="U372" s="5">
        <f t="shared" si="67"/>
        <v>0</v>
      </c>
      <c r="V372" s="17">
        <f t="shared" si="68"/>
        <v>0</v>
      </c>
      <c r="W372" s="17">
        <f t="shared" si="69"/>
        <v>0</v>
      </c>
      <c r="X372" s="17">
        <f t="shared" si="70"/>
        <v>0</v>
      </c>
      <c r="Y372" s="17">
        <f t="shared" si="71"/>
        <v>0</v>
      </c>
      <c r="Z372" s="22">
        <f t="shared" si="72"/>
        <v>0</v>
      </c>
      <c r="AA372" s="24">
        <v>0.6866117348189297</v>
      </c>
      <c r="AB372" s="25">
        <v>0.06019380400019095</v>
      </c>
      <c r="AC372" s="36">
        <v>-0.08857142857142856</v>
      </c>
      <c r="AD372" s="24">
        <v>-0.07048458149779736</v>
      </c>
      <c r="AE372" s="33">
        <v>-0.15871421396283275</v>
      </c>
      <c r="AF372" s="37">
        <v>615.4865037052683</v>
      </c>
      <c r="AG372" s="39">
        <f t="shared" si="73"/>
        <v>0.10969283616205103</v>
      </c>
    </row>
    <row r="373" spans="1:33" ht="12">
      <c r="A373" s="1">
        <v>57027</v>
      </c>
      <c r="B373" s="2" t="s">
        <v>503</v>
      </c>
      <c r="C373" s="6">
        <v>10255</v>
      </c>
      <c r="D373" s="2">
        <v>17</v>
      </c>
      <c r="E373" s="6">
        <v>536</v>
      </c>
      <c r="F373" s="5">
        <v>111</v>
      </c>
      <c r="G373" s="5">
        <v>529</v>
      </c>
      <c r="H373" s="5">
        <v>16986</v>
      </c>
      <c r="I373" s="5">
        <f t="shared" si="62"/>
        <v>1.657727937591419</v>
      </c>
      <c r="J373" s="6">
        <v>1</v>
      </c>
      <c r="K373" s="17">
        <v>0</v>
      </c>
      <c r="L373" s="17">
        <v>0</v>
      </c>
      <c r="M373" s="17">
        <v>0</v>
      </c>
      <c r="N373" s="17">
        <v>11.00631778622343</v>
      </c>
      <c r="O373" s="6">
        <f t="shared" si="63"/>
        <v>11.00631778622343</v>
      </c>
      <c r="P373" s="6">
        <v>3</v>
      </c>
      <c r="Q373" s="6">
        <v>7</v>
      </c>
      <c r="R373" s="5">
        <f t="shared" si="64"/>
        <v>10.82398829839103</v>
      </c>
      <c r="S373" s="6">
        <f t="shared" si="65"/>
        <v>52.2671867381765</v>
      </c>
      <c r="T373" s="5">
        <f t="shared" si="66"/>
        <v>51.58459288152121</v>
      </c>
      <c r="U373" s="5">
        <f t="shared" si="67"/>
        <v>0.09751340809361288</v>
      </c>
      <c r="V373" s="17">
        <f t="shared" si="68"/>
        <v>0</v>
      </c>
      <c r="W373" s="17">
        <f t="shared" si="69"/>
        <v>0</v>
      </c>
      <c r="X373" s="17">
        <f t="shared" si="70"/>
        <v>0</v>
      </c>
      <c r="Y373" s="17">
        <f t="shared" si="71"/>
        <v>1.073263557895995</v>
      </c>
      <c r="Z373" s="22">
        <f t="shared" si="72"/>
        <v>1.073263557895995</v>
      </c>
      <c r="AA373" s="24">
        <v>0.584778320254274</v>
      </c>
      <c r="AB373" s="25">
        <v>0.08016679697680479</v>
      </c>
      <c r="AC373" s="36">
        <v>-0.1582089552238806</v>
      </c>
      <c r="AD373" s="24">
        <v>-0.1204534718941899</v>
      </c>
      <c r="AE373" s="33">
        <v>-0.17233868772120883</v>
      </c>
      <c r="AF373" s="37">
        <v>5966.28663720242</v>
      </c>
      <c r="AG373" s="39">
        <f t="shared" si="73"/>
        <v>0.5817929436569887</v>
      </c>
    </row>
    <row r="374" spans="1:33" ht="12">
      <c r="A374" s="1">
        <v>57062</v>
      </c>
      <c r="B374" s="2" t="s">
        <v>504</v>
      </c>
      <c r="C374" s="6">
        <v>5598</v>
      </c>
      <c r="D374" s="2">
        <v>1</v>
      </c>
      <c r="E374" s="6">
        <v>350</v>
      </c>
      <c r="F374" s="5">
        <v>58</v>
      </c>
      <c r="G374" s="5">
        <v>373</v>
      </c>
      <c r="H374" s="5">
        <v>16439</v>
      </c>
      <c r="I374" s="5">
        <f t="shared" si="62"/>
        <v>0.1786352268667381</v>
      </c>
      <c r="J374" s="6">
        <v>1</v>
      </c>
      <c r="K374" s="17">
        <v>0</v>
      </c>
      <c r="L374" s="17">
        <v>0</v>
      </c>
      <c r="M374" s="17">
        <v>6.293706051473899</v>
      </c>
      <c r="N374" s="17">
        <v>0</v>
      </c>
      <c r="O374" s="6">
        <f t="shared" si="63"/>
        <v>6.293706051473899</v>
      </c>
      <c r="P374" s="6">
        <v>3</v>
      </c>
      <c r="Q374" s="6">
        <v>7</v>
      </c>
      <c r="R374" s="5">
        <f t="shared" si="64"/>
        <v>10.36084315827081</v>
      </c>
      <c r="S374" s="6">
        <f t="shared" si="65"/>
        <v>62.52232940335835</v>
      </c>
      <c r="T374" s="5">
        <f t="shared" si="66"/>
        <v>66.63093962129332</v>
      </c>
      <c r="U374" s="5">
        <f t="shared" si="67"/>
        <v>0.1786352268667381</v>
      </c>
      <c r="V374" s="17">
        <f t="shared" si="68"/>
        <v>0</v>
      </c>
      <c r="W374" s="17">
        <f t="shared" si="69"/>
        <v>0</v>
      </c>
      <c r="X374" s="17">
        <f t="shared" si="70"/>
        <v>1.1242776083376027</v>
      </c>
      <c r="Y374" s="17">
        <f t="shared" si="71"/>
        <v>0</v>
      </c>
      <c r="Z374" s="22">
        <f t="shared" si="72"/>
        <v>1.1242776083376027</v>
      </c>
      <c r="AA374" s="24">
        <v>0.6429575106698879</v>
      </c>
      <c r="AB374" s="25">
        <v>0.07237032744132135</v>
      </c>
      <c r="AC374" s="36">
        <v>0.152317880794702</v>
      </c>
      <c r="AD374" s="24">
        <v>0.05426356589147287</v>
      </c>
      <c r="AE374" s="33">
        <v>-0.07663248785752834</v>
      </c>
      <c r="AF374" s="37">
        <v>1158.6211911875243</v>
      </c>
      <c r="AG374" s="39">
        <f t="shared" si="73"/>
        <v>0.20697055934039377</v>
      </c>
    </row>
    <row r="375" spans="1:33" ht="12">
      <c r="A375" s="1">
        <v>57064</v>
      </c>
      <c r="B375" s="2" t="s">
        <v>505</v>
      </c>
      <c r="C375" s="6">
        <v>17132</v>
      </c>
      <c r="D375" s="2">
        <v>26</v>
      </c>
      <c r="E375" s="6">
        <v>887</v>
      </c>
      <c r="F375" s="5">
        <v>207</v>
      </c>
      <c r="G375" s="5">
        <v>958</v>
      </c>
      <c r="H375" s="5">
        <v>14885</v>
      </c>
      <c r="I375" s="5">
        <f t="shared" si="62"/>
        <v>1.5176278309596076</v>
      </c>
      <c r="J375" s="6">
        <v>13</v>
      </c>
      <c r="K375" s="17">
        <v>1.8274192208984463</v>
      </c>
      <c r="L375" s="17">
        <v>0</v>
      </c>
      <c r="M375" s="17">
        <v>4.720279538605425</v>
      </c>
      <c r="N375" s="17">
        <v>3.66877259540781</v>
      </c>
      <c r="O375" s="6">
        <f t="shared" si="63"/>
        <v>10.21647135491168</v>
      </c>
      <c r="P375" s="6">
        <v>3</v>
      </c>
      <c r="Q375" s="6">
        <v>7</v>
      </c>
      <c r="R375" s="5">
        <f t="shared" si="64"/>
        <v>12.082652346486109</v>
      </c>
      <c r="S375" s="6">
        <f t="shared" si="65"/>
        <v>51.77445715619893</v>
      </c>
      <c r="T375" s="5">
        <f t="shared" si="66"/>
        <v>55.91874854074247</v>
      </c>
      <c r="U375" s="5">
        <f t="shared" si="67"/>
        <v>0.7588139154798038</v>
      </c>
      <c r="V375" s="17">
        <f t="shared" si="68"/>
        <v>0.1066670103256156</v>
      </c>
      <c r="W375" s="17">
        <f t="shared" si="69"/>
        <v>0</v>
      </c>
      <c r="X375" s="17">
        <f t="shared" si="70"/>
        <v>0.27552413837295264</v>
      </c>
      <c r="Y375" s="17">
        <f t="shared" si="71"/>
        <v>0.21414736139433865</v>
      </c>
      <c r="Z375" s="22">
        <f t="shared" si="72"/>
        <v>0.596338510092907</v>
      </c>
      <c r="AA375" s="24">
        <v>0.5740939813132064</v>
      </c>
      <c r="AB375" s="25">
        <v>0.10885290024621126</v>
      </c>
      <c r="AC375" s="36">
        <v>-0.09216589861751152</v>
      </c>
      <c r="AD375" s="24">
        <v>-0.1111111111111111</v>
      </c>
      <c r="AE375" s="33">
        <v>-0.12271093616293</v>
      </c>
      <c r="AF375" s="37">
        <v>3437.713803873753</v>
      </c>
      <c r="AG375" s="39">
        <f t="shared" si="73"/>
        <v>0.2006603901397241</v>
      </c>
    </row>
    <row r="376" spans="1:33" ht="12">
      <c r="A376" s="1">
        <v>57072</v>
      </c>
      <c r="B376" s="2" t="s">
        <v>506</v>
      </c>
      <c r="C376" s="6">
        <v>5174</v>
      </c>
      <c r="D376" s="2">
        <v>9</v>
      </c>
      <c r="E376" s="6">
        <v>291</v>
      </c>
      <c r="F376" s="5">
        <v>43</v>
      </c>
      <c r="G376" s="5">
        <v>238</v>
      </c>
      <c r="H376" s="5">
        <v>16506</v>
      </c>
      <c r="I376" s="5">
        <f t="shared" si="62"/>
        <v>1.7394665635871667</v>
      </c>
      <c r="J376" s="6">
        <v>4</v>
      </c>
      <c r="K376" s="17">
        <v>0</v>
      </c>
      <c r="L376" s="17">
        <v>0</v>
      </c>
      <c r="M376" s="17">
        <v>0</v>
      </c>
      <c r="N376" s="17">
        <v>0</v>
      </c>
      <c r="O376" s="6">
        <f t="shared" si="63"/>
        <v>0</v>
      </c>
      <c r="P376" s="6">
        <v>3</v>
      </c>
      <c r="Q376" s="6">
        <v>7</v>
      </c>
      <c r="R376" s="5">
        <f t="shared" si="64"/>
        <v>8.31078469269424</v>
      </c>
      <c r="S376" s="6">
        <f t="shared" si="65"/>
        <v>56.242752222651724</v>
      </c>
      <c r="T376" s="5">
        <f t="shared" si="66"/>
        <v>45.999226903749516</v>
      </c>
      <c r="U376" s="5">
        <f t="shared" si="67"/>
        <v>0.7730962504831851</v>
      </c>
      <c r="V376" s="17">
        <f t="shared" si="68"/>
        <v>0</v>
      </c>
      <c r="W376" s="17">
        <f t="shared" si="69"/>
        <v>0</v>
      </c>
      <c r="X376" s="17">
        <f t="shared" si="70"/>
        <v>0</v>
      </c>
      <c r="Y376" s="17">
        <f t="shared" si="71"/>
        <v>0</v>
      </c>
      <c r="Z376" s="22">
        <f t="shared" si="72"/>
        <v>0</v>
      </c>
      <c r="AA376" s="24">
        <v>0.6414839436677908</v>
      </c>
      <c r="AB376" s="25">
        <v>0.07129573783675111</v>
      </c>
      <c r="AC376" s="36">
        <v>-0.2786885245901639</v>
      </c>
      <c r="AD376" s="24">
        <v>-0.26024955436720143</v>
      </c>
      <c r="AE376" s="33">
        <v>-0.22727272727272727</v>
      </c>
      <c r="AF376" s="37">
        <v>748.2250528891828</v>
      </c>
      <c r="AG376" s="39">
        <f t="shared" si="73"/>
        <v>0.14461249572655255</v>
      </c>
    </row>
    <row r="377" spans="1:33" ht="12">
      <c r="A377" s="1">
        <v>57081</v>
      </c>
      <c r="B377" s="2" t="s">
        <v>507</v>
      </c>
      <c r="C377" s="6">
        <v>69471</v>
      </c>
      <c r="D377" s="2">
        <v>936</v>
      </c>
      <c r="E377" s="6">
        <v>4327</v>
      </c>
      <c r="F377" s="5">
        <v>812</v>
      </c>
      <c r="G377" s="5">
        <v>2692</v>
      </c>
      <c r="H377" s="5">
        <v>16737</v>
      </c>
      <c r="I377" s="5">
        <f t="shared" si="62"/>
        <v>13.473247830029797</v>
      </c>
      <c r="J377" s="6">
        <v>32</v>
      </c>
      <c r="K377" s="17">
        <v>18.274192208984463</v>
      </c>
      <c r="L377" s="17">
        <v>79.10782235487208</v>
      </c>
      <c r="M377" s="17">
        <v>33.041956770237974</v>
      </c>
      <c r="N377" s="17">
        <v>99.05686007601086</v>
      </c>
      <c r="O377" s="6">
        <f t="shared" si="63"/>
        <v>229.4808314101054</v>
      </c>
      <c r="P377" s="6">
        <v>3</v>
      </c>
      <c r="Q377" s="6">
        <v>7</v>
      </c>
      <c r="R377" s="5">
        <f t="shared" si="64"/>
        <v>11.688330382461746</v>
      </c>
      <c r="S377" s="6">
        <f t="shared" si="65"/>
        <v>62.28498222279801</v>
      </c>
      <c r="T377" s="5">
        <f t="shared" si="66"/>
        <v>38.749982006880565</v>
      </c>
      <c r="U377" s="5">
        <f t="shared" si="67"/>
        <v>0.46062385743691614</v>
      </c>
      <c r="V377" s="17">
        <f t="shared" si="68"/>
        <v>0.26304777833893944</v>
      </c>
      <c r="W377" s="17">
        <f t="shared" si="69"/>
        <v>1.138717196454234</v>
      </c>
      <c r="X377" s="17">
        <f t="shared" si="70"/>
        <v>0.47562229952408885</v>
      </c>
      <c r="Y377" s="17">
        <f t="shared" si="71"/>
        <v>1.4258735310562807</v>
      </c>
      <c r="Z377" s="22">
        <f t="shared" si="72"/>
        <v>3.303260805373543</v>
      </c>
      <c r="AA377" s="24">
        <v>0.5749392849696195</v>
      </c>
      <c r="AB377" s="25">
        <v>0.10112551865268797</v>
      </c>
      <c r="AC377" s="36">
        <v>0.0002244165170556553</v>
      </c>
      <c r="AD377" s="24">
        <v>-0.16506652036757646</v>
      </c>
      <c r="AE377" s="33">
        <v>-0.21374776349186536</v>
      </c>
      <c r="AF377" s="37">
        <v>15584.00548932643</v>
      </c>
      <c r="AG377" s="39">
        <f t="shared" si="73"/>
        <v>0.22432389758786297</v>
      </c>
    </row>
    <row r="378" spans="1:33" ht="12">
      <c r="A378" s="1">
        <v>57093</v>
      </c>
      <c r="B378" s="2" t="s">
        <v>508</v>
      </c>
      <c r="C378" s="6">
        <v>8068</v>
      </c>
      <c r="D378" s="2">
        <v>14</v>
      </c>
      <c r="E378" s="6">
        <v>434</v>
      </c>
      <c r="F378" s="5">
        <v>90</v>
      </c>
      <c r="G378" s="5">
        <v>397</v>
      </c>
      <c r="H378" s="5">
        <v>15897</v>
      </c>
      <c r="I378" s="5">
        <f t="shared" si="62"/>
        <v>1.7352503718393653</v>
      </c>
      <c r="J378" s="6">
        <v>1</v>
      </c>
      <c r="K378" s="17">
        <v>0</v>
      </c>
      <c r="L378" s="17">
        <v>0</v>
      </c>
      <c r="M378" s="17">
        <v>0</v>
      </c>
      <c r="N378" s="17">
        <v>0</v>
      </c>
      <c r="O378" s="6">
        <f t="shared" si="63"/>
        <v>0</v>
      </c>
      <c r="P378" s="6">
        <v>3</v>
      </c>
      <c r="Q378" s="6">
        <v>7</v>
      </c>
      <c r="R378" s="5">
        <f t="shared" si="64"/>
        <v>11.155180961824492</v>
      </c>
      <c r="S378" s="6">
        <f t="shared" si="65"/>
        <v>53.792761527020325</v>
      </c>
      <c r="T378" s="5">
        <f t="shared" si="66"/>
        <v>49.20674268715915</v>
      </c>
      <c r="U378" s="5">
        <f t="shared" si="67"/>
        <v>0.12394645513138323</v>
      </c>
      <c r="V378" s="17">
        <f t="shared" si="68"/>
        <v>0</v>
      </c>
      <c r="W378" s="17">
        <f t="shared" si="69"/>
        <v>0</v>
      </c>
      <c r="X378" s="17">
        <f t="shared" si="70"/>
        <v>0</v>
      </c>
      <c r="Y378" s="17">
        <f t="shared" si="71"/>
        <v>0</v>
      </c>
      <c r="Z378" s="22">
        <f t="shared" si="72"/>
        <v>0</v>
      </c>
      <c r="AA378" s="24">
        <v>0.6589819150336449</v>
      </c>
      <c r="AB378" s="25">
        <v>0.07200893763965062</v>
      </c>
      <c r="AC378" s="36">
        <v>-0.02663934426229508</v>
      </c>
      <c r="AD378" s="24">
        <v>-0.019003931847968544</v>
      </c>
      <c r="AE378" s="33">
        <v>-0.08231819859726837</v>
      </c>
      <c r="AF378" s="37">
        <v>1203.009030534822</v>
      </c>
      <c r="AG378" s="39">
        <f t="shared" si="73"/>
        <v>0.14910870482583316</v>
      </c>
    </row>
    <row r="379" spans="1:33" ht="12">
      <c r="A379" s="1">
        <v>57094</v>
      </c>
      <c r="B379" s="2" t="s">
        <v>509</v>
      </c>
      <c r="C379" s="6">
        <v>13699</v>
      </c>
      <c r="D379" s="2">
        <v>6</v>
      </c>
      <c r="E379" s="6">
        <v>784</v>
      </c>
      <c r="F379" s="5">
        <v>160</v>
      </c>
      <c r="G379" s="5">
        <v>735</v>
      </c>
      <c r="H379" s="5">
        <v>16868</v>
      </c>
      <c r="I379" s="5">
        <f t="shared" si="62"/>
        <v>0.4379881743192934</v>
      </c>
      <c r="J379" s="6">
        <v>3</v>
      </c>
      <c r="K379" s="17">
        <v>0</v>
      </c>
      <c r="L379" s="17">
        <v>3.9553911177436043</v>
      </c>
      <c r="M379" s="17">
        <v>0</v>
      </c>
      <c r="N379" s="17">
        <v>1.834386297703905</v>
      </c>
      <c r="O379" s="6">
        <f t="shared" si="63"/>
        <v>5.789777415447509</v>
      </c>
      <c r="P379" s="6">
        <v>3</v>
      </c>
      <c r="Q379" s="6">
        <v>7</v>
      </c>
      <c r="R379" s="5">
        <f t="shared" si="64"/>
        <v>11.67968464851449</v>
      </c>
      <c r="S379" s="6">
        <f t="shared" si="65"/>
        <v>57.230454777721</v>
      </c>
      <c r="T379" s="5">
        <f t="shared" si="66"/>
        <v>53.65355135411344</v>
      </c>
      <c r="U379" s="5">
        <f t="shared" si="67"/>
        <v>0.2189940871596467</v>
      </c>
      <c r="V379" s="17">
        <f t="shared" si="68"/>
        <v>0</v>
      </c>
      <c r="W379" s="17">
        <f t="shared" si="69"/>
        <v>0.2887357557298784</v>
      </c>
      <c r="X379" s="17">
        <f t="shared" si="70"/>
        <v>0</v>
      </c>
      <c r="Y379" s="17">
        <f t="shared" si="71"/>
        <v>0.13390658425461016</v>
      </c>
      <c r="Z379" s="22">
        <f t="shared" si="72"/>
        <v>0.4226423399844886</v>
      </c>
      <c r="AA379" s="24">
        <v>0.6289897464931128</v>
      </c>
      <c r="AB379" s="25">
        <v>0.0848940653166335</v>
      </c>
      <c r="AC379" s="36">
        <v>0.018541409147095178</v>
      </c>
      <c r="AD379" s="24">
        <v>-0.11762589928057554</v>
      </c>
      <c r="AE379" s="33">
        <v>-0.1752425137072965</v>
      </c>
      <c r="AF379" s="37">
        <v>1223.8874658648328</v>
      </c>
      <c r="AG379" s="39">
        <f t="shared" si="73"/>
        <v>0.08934137279106744</v>
      </c>
    </row>
    <row r="380" spans="1:33" ht="12">
      <c r="A380" s="1">
        <v>57095</v>
      </c>
      <c r="B380" s="2" t="s">
        <v>510</v>
      </c>
      <c r="C380" s="6">
        <v>3710</v>
      </c>
      <c r="D380" s="2">
        <v>3</v>
      </c>
      <c r="E380" s="6">
        <v>187</v>
      </c>
      <c r="F380" s="5">
        <v>41</v>
      </c>
      <c r="G380" s="5">
        <v>171</v>
      </c>
      <c r="H380" s="5">
        <v>17210</v>
      </c>
      <c r="I380" s="5">
        <f t="shared" si="62"/>
        <v>0.8086253369272237</v>
      </c>
      <c r="J380" s="6">
        <v>0</v>
      </c>
      <c r="K380" s="17">
        <v>0</v>
      </c>
      <c r="L380" s="17">
        <v>0</v>
      </c>
      <c r="M380" s="17">
        <v>0</v>
      </c>
      <c r="N380" s="17">
        <v>0</v>
      </c>
      <c r="O380" s="6">
        <f t="shared" si="63"/>
        <v>0</v>
      </c>
      <c r="P380" s="6">
        <v>3</v>
      </c>
      <c r="Q380" s="6">
        <v>7</v>
      </c>
      <c r="R380" s="5">
        <f t="shared" si="64"/>
        <v>11.051212938005392</v>
      </c>
      <c r="S380" s="6">
        <f t="shared" si="65"/>
        <v>50.40431266846361</v>
      </c>
      <c r="T380" s="5">
        <f t="shared" si="66"/>
        <v>46.091644204851754</v>
      </c>
      <c r="U380" s="5">
        <f t="shared" si="67"/>
        <v>0</v>
      </c>
      <c r="V380" s="17">
        <f t="shared" si="68"/>
        <v>0</v>
      </c>
      <c r="W380" s="17">
        <f t="shared" si="69"/>
        <v>0</v>
      </c>
      <c r="X380" s="17">
        <f t="shared" si="70"/>
        <v>0</v>
      </c>
      <c r="Y380" s="17">
        <f t="shared" si="71"/>
        <v>0</v>
      </c>
      <c r="Z380" s="22">
        <f t="shared" si="72"/>
        <v>0</v>
      </c>
      <c r="AA380" s="24">
        <v>0.7001917531919719</v>
      </c>
      <c r="AB380" s="25">
        <v>0.043753726893261784</v>
      </c>
      <c r="AC380" s="36">
        <v>-0.05454545454545454</v>
      </c>
      <c r="AD380" s="24">
        <v>-0.018207282913165267</v>
      </c>
      <c r="AE380" s="33">
        <v>-0.14872944693572496</v>
      </c>
      <c r="AF380" s="37">
        <v>228.99391034303332</v>
      </c>
      <c r="AG380" s="39">
        <f t="shared" si="73"/>
        <v>0.06172342596847259</v>
      </c>
    </row>
    <row r="381" spans="1:33" ht="12">
      <c r="A381" s="1">
        <v>61003</v>
      </c>
      <c r="B381" s="2" t="s">
        <v>511</v>
      </c>
      <c r="C381" s="6">
        <v>14182</v>
      </c>
      <c r="D381" s="2">
        <v>0</v>
      </c>
      <c r="E381" s="6">
        <v>682</v>
      </c>
      <c r="F381" s="5">
        <v>159</v>
      </c>
      <c r="G381" s="5">
        <v>896</v>
      </c>
      <c r="H381" s="5">
        <v>16417</v>
      </c>
      <c r="I381" s="5">
        <f t="shared" si="62"/>
        <v>0</v>
      </c>
      <c r="J381" s="6">
        <v>1</v>
      </c>
      <c r="K381" s="17">
        <v>0</v>
      </c>
      <c r="L381" s="17">
        <v>0</v>
      </c>
      <c r="M381" s="17">
        <v>0</v>
      </c>
      <c r="N381" s="17">
        <v>0</v>
      </c>
      <c r="O381" s="6">
        <f t="shared" si="63"/>
        <v>0</v>
      </c>
      <c r="P381" s="6">
        <v>3</v>
      </c>
      <c r="Q381" s="6">
        <v>8</v>
      </c>
      <c r="R381" s="5">
        <f t="shared" si="64"/>
        <v>11.211394725708645</v>
      </c>
      <c r="S381" s="6">
        <f t="shared" si="65"/>
        <v>48.08912706247356</v>
      </c>
      <c r="T381" s="5">
        <f t="shared" si="66"/>
        <v>63.178677196446195</v>
      </c>
      <c r="U381" s="5">
        <f t="shared" si="67"/>
        <v>0.07051191651389085</v>
      </c>
      <c r="V381" s="17">
        <f t="shared" si="68"/>
        <v>0</v>
      </c>
      <c r="W381" s="17">
        <f t="shared" si="69"/>
        <v>0</v>
      </c>
      <c r="X381" s="17">
        <f t="shared" si="70"/>
        <v>0</v>
      </c>
      <c r="Y381" s="17">
        <f t="shared" si="71"/>
        <v>0</v>
      </c>
      <c r="Z381" s="22">
        <f t="shared" si="72"/>
        <v>0</v>
      </c>
      <c r="AA381" s="24">
        <v>0.5958872520206575</v>
      </c>
      <c r="AB381" s="25">
        <v>0.11062644923404417</v>
      </c>
      <c r="AC381" s="36">
        <v>-0.05941704035874439</v>
      </c>
      <c r="AD381" s="24">
        <v>-0.09252038284296349</v>
      </c>
      <c r="AE381" s="33">
        <v>-0.10686864494708445</v>
      </c>
      <c r="AF381" s="37">
        <v>1247.3257650769067</v>
      </c>
      <c r="AG381" s="39">
        <f t="shared" si="73"/>
        <v>0.08795133021272787</v>
      </c>
    </row>
    <row r="382" spans="1:33" ht="12">
      <c r="A382" s="1">
        <v>61010</v>
      </c>
      <c r="B382" s="2" t="s">
        <v>512</v>
      </c>
      <c r="C382" s="6">
        <v>3263</v>
      </c>
      <c r="D382" s="2">
        <v>2</v>
      </c>
      <c r="E382" s="6">
        <v>133</v>
      </c>
      <c r="F382" s="5">
        <v>20</v>
      </c>
      <c r="G382" s="5">
        <v>183</v>
      </c>
      <c r="H382" s="5">
        <v>19545</v>
      </c>
      <c r="I382" s="5">
        <f t="shared" si="62"/>
        <v>0.6129328838492185</v>
      </c>
      <c r="J382" s="6">
        <v>5</v>
      </c>
      <c r="K382" s="17">
        <v>1.8274192208984463</v>
      </c>
      <c r="L382" s="17">
        <v>0</v>
      </c>
      <c r="M382" s="17">
        <v>0</v>
      </c>
      <c r="N382" s="17">
        <v>3.66877259540781</v>
      </c>
      <c r="O382" s="6">
        <f t="shared" si="63"/>
        <v>5.496191816306256</v>
      </c>
      <c r="P382" s="6">
        <v>3</v>
      </c>
      <c r="Q382" s="6">
        <v>8</v>
      </c>
      <c r="R382" s="5">
        <f t="shared" si="64"/>
        <v>6.129328838492185</v>
      </c>
      <c r="S382" s="6">
        <f t="shared" si="65"/>
        <v>40.76003677597303</v>
      </c>
      <c r="T382" s="5">
        <f t="shared" si="66"/>
        <v>56.0833588722035</v>
      </c>
      <c r="U382" s="5">
        <f t="shared" si="67"/>
        <v>1.5323322096230463</v>
      </c>
      <c r="V382" s="17">
        <f t="shared" si="68"/>
        <v>0.5600426665333883</v>
      </c>
      <c r="W382" s="17">
        <f t="shared" si="69"/>
        <v>0</v>
      </c>
      <c r="X382" s="17">
        <f t="shared" si="70"/>
        <v>0</v>
      </c>
      <c r="Y382" s="17">
        <f t="shared" si="71"/>
        <v>1.1243556835451454</v>
      </c>
      <c r="Z382" s="22">
        <f t="shared" si="72"/>
        <v>1.6843983500785338</v>
      </c>
      <c r="AA382" s="24">
        <v>0.6907768378837481</v>
      </c>
      <c r="AB382" s="25">
        <v>0.06647722380091277</v>
      </c>
      <c r="AC382" s="36">
        <v>0.14814814814814814</v>
      </c>
      <c r="AD382" s="24">
        <v>-0.10776545166402536</v>
      </c>
      <c r="AE382" s="33">
        <v>-0.11042402826855123</v>
      </c>
      <c r="AF382" s="37">
        <v>184.9701909941952</v>
      </c>
      <c r="AG382" s="39">
        <f t="shared" si="73"/>
        <v>0.056687156296106406</v>
      </c>
    </row>
    <row r="383" spans="1:33" ht="12">
      <c r="A383" s="1">
        <v>61012</v>
      </c>
      <c r="B383" s="2" t="s">
        <v>513</v>
      </c>
      <c r="C383" s="6">
        <v>4545</v>
      </c>
      <c r="D383" s="2">
        <v>1</v>
      </c>
      <c r="E383" s="6">
        <v>220</v>
      </c>
      <c r="F383" s="5">
        <v>45</v>
      </c>
      <c r="G383" s="5">
        <v>231</v>
      </c>
      <c r="H383" s="5">
        <v>18739</v>
      </c>
      <c r="I383" s="5">
        <f t="shared" si="62"/>
        <v>0.22002200220022003</v>
      </c>
      <c r="J383" s="6">
        <v>0</v>
      </c>
      <c r="K383" s="17">
        <v>0</v>
      </c>
      <c r="L383" s="17">
        <v>0</v>
      </c>
      <c r="M383" s="17">
        <v>0</v>
      </c>
      <c r="N383" s="17">
        <v>0</v>
      </c>
      <c r="O383" s="6">
        <f t="shared" si="63"/>
        <v>0</v>
      </c>
      <c r="P383" s="6">
        <v>3</v>
      </c>
      <c r="Q383" s="6">
        <v>8</v>
      </c>
      <c r="R383" s="5">
        <f t="shared" si="64"/>
        <v>9.900990099009901</v>
      </c>
      <c r="S383" s="6">
        <f t="shared" si="65"/>
        <v>48.4048404840484</v>
      </c>
      <c r="T383" s="5">
        <f t="shared" si="66"/>
        <v>50.82508250825082</v>
      </c>
      <c r="U383" s="5">
        <f t="shared" si="67"/>
        <v>0</v>
      </c>
      <c r="V383" s="17">
        <f t="shared" si="68"/>
        <v>0</v>
      </c>
      <c r="W383" s="17">
        <f t="shared" si="69"/>
        <v>0</v>
      </c>
      <c r="X383" s="17">
        <f t="shared" si="70"/>
        <v>0</v>
      </c>
      <c r="Y383" s="17">
        <f t="shared" si="71"/>
        <v>0</v>
      </c>
      <c r="Z383" s="22">
        <f t="shared" si="72"/>
        <v>0</v>
      </c>
      <c r="AA383" s="24">
        <v>0.6858026927675763</v>
      </c>
      <c r="AB383" s="25">
        <v>0.06934481109516977</v>
      </c>
      <c r="AC383" s="36">
        <v>-0.10344827586206896</v>
      </c>
      <c r="AD383" s="24">
        <v>-0.0845225027442371</v>
      </c>
      <c r="AE383" s="33">
        <v>-0.09346991037131883</v>
      </c>
      <c r="AF383" s="37">
        <v>259.6491372172927</v>
      </c>
      <c r="AG383" s="39">
        <f t="shared" si="73"/>
        <v>0.05712852304010841</v>
      </c>
    </row>
    <row r="384" spans="1:33" ht="12">
      <c r="A384" s="1">
        <v>61019</v>
      </c>
      <c r="B384" s="2" t="s">
        <v>514</v>
      </c>
      <c r="C384" s="6">
        <v>4847</v>
      </c>
      <c r="D384" s="2">
        <v>2</v>
      </c>
      <c r="E384" s="6">
        <v>226</v>
      </c>
      <c r="F384" s="5">
        <v>66</v>
      </c>
      <c r="G384" s="5">
        <v>279</v>
      </c>
      <c r="H384" s="5">
        <v>18108</v>
      </c>
      <c r="I384" s="5">
        <f t="shared" si="62"/>
        <v>0.4126263668248401</v>
      </c>
      <c r="J384" s="6">
        <v>0</v>
      </c>
      <c r="K384" s="17">
        <v>0</v>
      </c>
      <c r="L384" s="17">
        <v>0</v>
      </c>
      <c r="M384" s="17">
        <v>0</v>
      </c>
      <c r="N384" s="17">
        <v>0</v>
      </c>
      <c r="O384" s="6">
        <f t="shared" si="63"/>
        <v>0</v>
      </c>
      <c r="P384" s="6">
        <v>3</v>
      </c>
      <c r="Q384" s="6">
        <v>8</v>
      </c>
      <c r="R384" s="5">
        <f t="shared" si="64"/>
        <v>13.616670105219722</v>
      </c>
      <c r="S384" s="6">
        <f t="shared" si="65"/>
        <v>46.626779451206936</v>
      </c>
      <c r="T384" s="5">
        <f t="shared" si="66"/>
        <v>57.56137817206519</v>
      </c>
      <c r="U384" s="5">
        <f t="shared" si="67"/>
        <v>0</v>
      </c>
      <c r="V384" s="17">
        <f t="shared" si="68"/>
        <v>0</v>
      </c>
      <c r="W384" s="17">
        <f t="shared" si="69"/>
        <v>0</v>
      </c>
      <c r="X384" s="17">
        <f t="shared" si="70"/>
        <v>0</v>
      </c>
      <c r="Y384" s="17">
        <f t="shared" si="71"/>
        <v>0</v>
      </c>
      <c r="Z384" s="22">
        <f t="shared" si="72"/>
        <v>0</v>
      </c>
      <c r="AA384" s="24">
        <v>0.6724404354441295</v>
      </c>
      <c r="AB384" s="25">
        <v>0.06430841277805653</v>
      </c>
      <c r="AC384" s="36">
        <v>-0.2323529411764706</v>
      </c>
      <c r="AD384" s="24">
        <v>-0.25892857142857145</v>
      </c>
      <c r="AE384" s="33">
        <v>-0.20559680182752713</v>
      </c>
      <c r="AF384" s="37">
        <v>267.38923928182993</v>
      </c>
      <c r="AG384" s="39">
        <f t="shared" si="73"/>
        <v>0.05516592516645965</v>
      </c>
    </row>
    <row r="385" spans="1:33" ht="12">
      <c r="A385" s="1">
        <v>61024</v>
      </c>
      <c r="B385" s="2" t="s">
        <v>515</v>
      </c>
      <c r="C385" s="6">
        <v>3883</v>
      </c>
      <c r="D385" s="2">
        <v>16</v>
      </c>
      <c r="E385" s="6">
        <v>196</v>
      </c>
      <c r="F385" s="5">
        <v>26</v>
      </c>
      <c r="G385" s="5">
        <v>253</v>
      </c>
      <c r="H385" s="5">
        <v>16643</v>
      </c>
      <c r="I385" s="5">
        <f t="shared" si="62"/>
        <v>4.120525366984291</v>
      </c>
      <c r="J385" s="6">
        <v>3</v>
      </c>
      <c r="K385" s="17">
        <v>5.482257662695339</v>
      </c>
      <c r="L385" s="17">
        <v>15.821564470974417</v>
      </c>
      <c r="M385" s="17">
        <v>0</v>
      </c>
      <c r="N385" s="17">
        <v>0</v>
      </c>
      <c r="O385" s="6">
        <f t="shared" si="63"/>
        <v>21.303822133669755</v>
      </c>
      <c r="P385" s="6">
        <v>3</v>
      </c>
      <c r="Q385" s="6">
        <v>8</v>
      </c>
      <c r="R385" s="5">
        <f t="shared" si="64"/>
        <v>6.695853721349472</v>
      </c>
      <c r="S385" s="6">
        <f t="shared" si="65"/>
        <v>50.47643574555756</v>
      </c>
      <c r="T385" s="5">
        <f t="shared" si="66"/>
        <v>65.15580736543909</v>
      </c>
      <c r="U385" s="5">
        <f t="shared" si="67"/>
        <v>0.7725985063095545</v>
      </c>
      <c r="V385" s="17">
        <f t="shared" si="68"/>
        <v>1.4118613604675094</v>
      </c>
      <c r="W385" s="17">
        <f t="shared" si="69"/>
        <v>4.074572359251717</v>
      </c>
      <c r="X385" s="17">
        <f t="shared" si="70"/>
        <v>0</v>
      </c>
      <c r="Y385" s="17">
        <f t="shared" si="71"/>
        <v>0</v>
      </c>
      <c r="Z385" s="22">
        <f t="shared" si="72"/>
        <v>5.486433719719225</v>
      </c>
      <c r="AA385" s="24">
        <v>0.602145308939306</v>
      </c>
      <c r="AB385" s="25">
        <v>0.08984678387347313</v>
      </c>
      <c r="AC385" s="36">
        <v>-0.11895910780669144</v>
      </c>
      <c r="AD385" s="24">
        <v>-0.14268585131894485</v>
      </c>
      <c r="AE385" s="33">
        <v>-0.18630338733431517</v>
      </c>
      <c r="AF385" s="37">
        <v>290.2760545864571</v>
      </c>
      <c r="AG385" s="39">
        <f t="shared" si="73"/>
        <v>0.07475561539697582</v>
      </c>
    </row>
    <row r="386" spans="1:33" ht="12">
      <c r="A386" s="1">
        <v>61028</v>
      </c>
      <c r="B386" s="2" t="s">
        <v>516</v>
      </c>
      <c r="C386" s="6">
        <v>5178</v>
      </c>
      <c r="D386" s="2">
        <v>69</v>
      </c>
      <c r="E386" s="6">
        <v>172</v>
      </c>
      <c r="F386" s="5">
        <v>29</v>
      </c>
      <c r="G386" s="5">
        <v>346</v>
      </c>
      <c r="H386" s="5">
        <v>18418</v>
      </c>
      <c r="I386" s="5">
        <f aca="true" t="shared" si="74" ref="I386:I449">D386/C386*1000</f>
        <v>13.325608342989572</v>
      </c>
      <c r="J386" s="6">
        <v>9</v>
      </c>
      <c r="K386" s="17">
        <v>0</v>
      </c>
      <c r="L386" s="17">
        <v>0</v>
      </c>
      <c r="M386" s="17">
        <v>0</v>
      </c>
      <c r="N386" s="17">
        <v>0</v>
      </c>
      <c r="O386" s="6">
        <f aca="true" t="shared" si="75" ref="O386:O449">SUM(K386:N386)</f>
        <v>0</v>
      </c>
      <c r="P386" s="6">
        <v>3</v>
      </c>
      <c r="Q386" s="6">
        <v>8</v>
      </c>
      <c r="R386" s="5">
        <f aca="true" t="shared" si="76" ref="R386:R449">F386/$C386*1000</f>
        <v>5.6006179992275005</v>
      </c>
      <c r="S386" s="6">
        <f aca="true" t="shared" si="77" ref="S386:S449">E386/$C386*1000</f>
        <v>33.2174584781769</v>
      </c>
      <c r="T386" s="5">
        <f aca="true" t="shared" si="78" ref="T386:T449">G386/$C386*1000</f>
        <v>66.82116647354191</v>
      </c>
      <c r="U386" s="5">
        <f aca="true" t="shared" si="79" ref="U386:U449">J386/$C386*1000</f>
        <v>1.7381228273464657</v>
      </c>
      <c r="V386" s="17">
        <f aca="true" t="shared" si="80" ref="V386:V449">K386/$C386*1000</f>
        <v>0</v>
      </c>
      <c r="W386" s="17">
        <f aca="true" t="shared" si="81" ref="W386:W449">L386/$C386*1000</f>
        <v>0</v>
      </c>
      <c r="X386" s="17">
        <f aca="true" t="shared" si="82" ref="X386:X449">M386/$C386*1000</f>
        <v>0</v>
      </c>
      <c r="Y386" s="17">
        <f aca="true" t="shared" si="83" ref="Y386:Y449">N386/$C386*1000</f>
        <v>0</v>
      </c>
      <c r="Z386" s="22">
        <f aca="true" t="shared" si="84" ref="Z386:Z449">O386/$C386*1000</f>
        <v>0</v>
      </c>
      <c r="AA386" s="24">
        <v>0.671167475319529</v>
      </c>
      <c r="AB386" s="25">
        <v>0.07309715346534654</v>
      </c>
      <c r="AC386" s="36">
        <v>0.037037037037037035</v>
      </c>
      <c r="AD386" s="24">
        <v>-0.024844720496894408</v>
      </c>
      <c r="AE386" s="33">
        <v>-0.050654524758110414</v>
      </c>
      <c r="AF386" s="37">
        <v>292.5224269479855</v>
      </c>
      <c r="AG386" s="39">
        <f t="shared" si="73"/>
        <v>0.05649332308767584</v>
      </c>
    </row>
    <row r="387" spans="1:33" ht="12">
      <c r="A387" s="1">
        <v>61031</v>
      </c>
      <c r="B387" s="2" t="s">
        <v>517</v>
      </c>
      <c r="C387" s="6">
        <v>21292</v>
      </c>
      <c r="D387" s="2">
        <v>140</v>
      </c>
      <c r="E387" s="6">
        <v>1311</v>
      </c>
      <c r="F387" s="5">
        <v>316</v>
      </c>
      <c r="G387" s="5">
        <v>1680</v>
      </c>
      <c r="H387" s="5">
        <v>16384</v>
      </c>
      <c r="I387" s="5">
        <f t="shared" si="74"/>
        <v>6.575239526582754</v>
      </c>
      <c r="J387" s="6">
        <v>16</v>
      </c>
      <c r="K387" s="17">
        <v>7.309676883593785</v>
      </c>
      <c r="L387" s="17">
        <v>11.866173353230813</v>
      </c>
      <c r="M387" s="17">
        <v>12.587412102947798</v>
      </c>
      <c r="N387" s="17">
        <v>11.00631778622343</v>
      </c>
      <c r="O387" s="6">
        <f t="shared" si="75"/>
        <v>42.76958012599583</v>
      </c>
      <c r="P387" s="6">
        <v>3</v>
      </c>
      <c r="Q387" s="6">
        <v>8</v>
      </c>
      <c r="R387" s="5">
        <f t="shared" si="76"/>
        <v>14.841254931429646</v>
      </c>
      <c r="S387" s="6">
        <f t="shared" si="77"/>
        <v>61.57242156678565</v>
      </c>
      <c r="T387" s="5">
        <f t="shared" si="78"/>
        <v>78.90287431899306</v>
      </c>
      <c r="U387" s="5">
        <f t="shared" si="79"/>
        <v>0.751455945895172</v>
      </c>
      <c r="V387" s="17">
        <f t="shared" si="80"/>
        <v>0.343306259796815</v>
      </c>
      <c r="W387" s="17">
        <f t="shared" si="81"/>
        <v>0.557306657581759</v>
      </c>
      <c r="X387" s="17">
        <f t="shared" si="82"/>
        <v>0.5911803542620608</v>
      </c>
      <c r="Y387" s="17">
        <f t="shared" si="83"/>
        <v>0.5169226839293364</v>
      </c>
      <c r="Z387" s="22">
        <f t="shared" si="84"/>
        <v>2.0087159555699716</v>
      </c>
      <c r="AA387" s="24">
        <v>0.5604891343021366</v>
      </c>
      <c r="AB387" s="25">
        <v>0.14452998480205298</v>
      </c>
      <c r="AC387" s="36">
        <v>0.10630220197418375</v>
      </c>
      <c r="AD387" s="24">
        <v>-0.11072261072261072</v>
      </c>
      <c r="AE387" s="33">
        <v>-0.14050401238913135</v>
      </c>
      <c r="AF387" s="37">
        <v>3727.8874981040017</v>
      </c>
      <c r="AG387" s="39">
        <f t="shared" si="73"/>
        <v>0.17508395162990803</v>
      </c>
    </row>
    <row r="388" spans="1:33" ht="12">
      <c r="A388" s="1">
        <v>61039</v>
      </c>
      <c r="B388" s="2" t="s">
        <v>518</v>
      </c>
      <c r="C388" s="6">
        <v>5421</v>
      </c>
      <c r="D388" s="2">
        <v>17</v>
      </c>
      <c r="E388" s="6">
        <v>194</v>
      </c>
      <c r="F388" s="5">
        <v>39</v>
      </c>
      <c r="G388" s="5">
        <v>301</v>
      </c>
      <c r="H388" s="5">
        <v>17984</v>
      </c>
      <c r="I388" s="5">
        <f t="shared" si="74"/>
        <v>3.1359527762405457</v>
      </c>
      <c r="J388" s="6">
        <v>3</v>
      </c>
      <c r="K388" s="17">
        <v>0</v>
      </c>
      <c r="L388" s="17">
        <v>0</v>
      </c>
      <c r="M388" s="17">
        <v>0</v>
      </c>
      <c r="N388" s="17">
        <v>0</v>
      </c>
      <c r="O388" s="6">
        <f t="shared" si="75"/>
        <v>0</v>
      </c>
      <c r="P388" s="6">
        <v>3</v>
      </c>
      <c r="Q388" s="6">
        <v>8</v>
      </c>
      <c r="R388" s="5">
        <f t="shared" si="76"/>
        <v>7.194244604316547</v>
      </c>
      <c r="S388" s="6">
        <f t="shared" si="77"/>
        <v>35.78675521121565</v>
      </c>
      <c r="T388" s="5">
        <f t="shared" si="78"/>
        <v>55.524810920494374</v>
      </c>
      <c r="U388" s="5">
        <f t="shared" si="79"/>
        <v>0.5534034311012728</v>
      </c>
      <c r="V388" s="17">
        <f t="shared" si="80"/>
        <v>0</v>
      </c>
      <c r="W388" s="17">
        <f t="shared" si="81"/>
        <v>0</v>
      </c>
      <c r="X388" s="17">
        <f t="shared" si="82"/>
        <v>0</v>
      </c>
      <c r="Y388" s="17">
        <f t="shared" si="83"/>
        <v>0</v>
      </c>
      <c r="Z388" s="22">
        <f t="shared" si="84"/>
        <v>0</v>
      </c>
      <c r="AA388" s="24">
        <v>0.6523851360293637</v>
      </c>
      <c r="AB388" s="25">
        <v>0.08725889308907628</v>
      </c>
      <c r="AC388" s="36">
        <v>-0.07964601769911504</v>
      </c>
      <c r="AD388" s="24">
        <v>-0.16567544604927784</v>
      </c>
      <c r="AE388" s="33">
        <v>-0.14352331606217616</v>
      </c>
      <c r="AF388" s="37">
        <v>541.8479199468956</v>
      </c>
      <c r="AG388" s="39">
        <f t="shared" si="73"/>
        <v>0.0999534993445666</v>
      </c>
    </row>
    <row r="389" spans="1:33" ht="12">
      <c r="A389" s="1">
        <v>61041</v>
      </c>
      <c r="B389" s="2" t="s">
        <v>519</v>
      </c>
      <c r="C389" s="6">
        <v>4163</v>
      </c>
      <c r="D389" s="2">
        <v>6</v>
      </c>
      <c r="E389" s="6">
        <v>143</v>
      </c>
      <c r="F389" s="5">
        <v>29</v>
      </c>
      <c r="G389" s="5">
        <v>315</v>
      </c>
      <c r="H389" s="5">
        <v>19108</v>
      </c>
      <c r="I389" s="5">
        <f t="shared" si="74"/>
        <v>1.441268316118184</v>
      </c>
      <c r="J389" s="6">
        <v>0</v>
      </c>
      <c r="K389" s="17">
        <v>0</v>
      </c>
      <c r="L389" s="17">
        <v>0</v>
      </c>
      <c r="M389" s="17">
        <v>0</v>
      </c>
      <c r="N389" s="17">
        <v>0</v>
      </c>
      <c r="O389" s="6">
        <f t="shared" si="75"/>
        <v>0</v>
      </c>
      <c r="P389" s="6">
        <v>3</v>
      </c>
      <c r="Q389" s="6">
        <v>8</v>
      </c>
      <c r="R389" s="5">
        <f t="shared" si="76"/>
        <v>6.966130194571223</v>
      </c>
      <c r="S389" s="6">
        <f t="shared" si="77"/>
        <v>34.35022820081672</v>
      </c>
      <c r="T389" s="5">
        <f t="shared" si="78"/>
        <v>75.66658659620467</v>
      </c>
      <c r="U389" s="5">
        <f t="shared" si="79"/>
        <v>0</v>
      </c>
      <c r="V389" s="17">
        <f t="shared" si="80"/>
        <v>0</v>
      </c>
      <c r="W389" s="17">
        <f t="shared" si="81"/>
        <v>0</v>
      </c>
      <c r="X389" s="17">
        <f t="shared" si="82"/>
        <v>0</v>
      </c>
      <c r="Y389" s="17">
        <f t="shared" si="83"/>
        <v>0</v>
      </c>
      <c r="Z389" s="22">
        <f t="shared" si="84"/>
        <v>0</v>
      </c>
      <c r="AA389" s="24">
        <v>0.6773989580513456</v>
      </c>
      <c r="AB389" s="25">
        <v>0.06890448195208294</v>
      </c>
      <c r="AC389" s="36">
        <v>-0.1223021582733813</v>
      </c>
      <c r="AD389" s="24">
        <v>-0.13968957871396895</v>
      </c>
      <c r="AE389" s="33">
        <v>-0.15562913907284767</v>
      </c>
      <c r="AF389" s="37">
        <v>303.3225024674508</v>
      </c>
      <c r="AG389" s="39">
        <f t="shared" si="73"/>
        <v>0.07286151872866943</v>
      </c>
    </row>
    <row r="390" spans="1:33" ht="12">
      <c r="A390" s="1">
        <v>61043</v>
      </c>
      <c r="B390" s="2" t="s">
        <v>520</v>
      </c>
      <c r="C390" s="6">
        <v>5840</v>
      </c>
      <c r="D390" s="2">
        <v>5</v>
      </c>
      <c r="E390" s="6">
        <v>304</v>
      </c>
      <c r="F390" s="5">
        <v>68</v>
      </c>
      <c r="G390" s="5">
        <v>295</v>
      </c>
      <c r="H390" s="5">
        <v>22383</v>
      </c>
      <c r="I390" s="5">
        <f t="shared" si="74"/>
        <v>0.8561643835616438</v>
      </c>
      <c r="J390" s="6">
        <v>0</v>
      </c>
      <c r="K390" s="17">
        <v>0</v>
      </c>
      <c r="L390" s="17">
        <v>0</v>
      </c>
      <c r="M390" s="17">
        <v>0</v>
      </c>
      <c r="N390" s="17">
        <v>0</v>
      </c>
      <c r="O390" s="6">
        <f t="shared" si="75"/>
        <v>0</v>
      </c>
      <c r="P390" s="6">
        <v>3</v>
      </c>
      <c r="Q390" s="6">
        <v>8</v>
      </c>
      <c r="R390" s="5">
        <f t="shared" si="76"/>
        <v>11.643835616438357</v>
      </c>
      <c r="S390" s="6">
        <f t="shared" si="77"/>
        <v>52.054794520547944</v>
      </c>
      <c r="T390" s="5">
        <f t="shared" si="78"/>
        <v>50.513698630136986</v>
      </c>
      <c r="U390" s="5">
        <f t="shared" si="79"/>
        <v>0</v>
      </c>
      <c r="V390" s="17">
        <f t="shared" si="80"/>
        <v>0</v>
      </c>
      <c r="W390" s="17">
        <f t="shared" si="81"/>
        <v>0</v>
      </c>
      <c r="X390" s="17">
        <f t="shared" si="82"/>
        <v>0</v>
      </c>
      <c r="Y390" s="17">
        <f t="shared" si="83"/>
        <v>0</v>
      </c>
      <c r="Z390" s="22">
        <f t="shared" si="84"/>
        <v>0</v>
      </c>
      <c r="AA390" s="24">
        <v>0.6588768015875969</v>
      </c>
      <c r="AB390" s="25">
        <v>0.05860829937338416</v>
      </c>
      <c r="AC390" s="36">
        <v>-0.023310023310023312</v>
      </c>
      <c r="AD390" s="24">
        <v>-0.24844290657439447</v>
      </c>
      <c r="AE390" s="33">
        <v>-0.26127735596248325</v>
      </c>
      <c r="AF390" s="37">
        <v>464.6044832041497</v>
      </c>
      <c r="AG390" s="39">
        <f t="shared" si="73"/>
        <v>0.07955556219249138</v>
      </c>
    </row>
    <row r="391" spans="1:33" ht="12">
      <c r="A391" s="1">
        <v>61048</v>
      </c>
      <c r="B391" s="2" t="s">
        <v>521</v>
      </c>
      <c r="C391" s="6">
        <v>2803</v>
      </c>
      <c r="D391" s="2">
        <v>5</v>
      </c>
      <c r="E391" s="6">
        <v>123</v>
      </c>
      <c r="F391" s="5">
        <v>18</v>
      </c>
      <c r="G391" s="5">
        <v>159</v>
      </c>
      <c r="H391" s="5">
        <v>17681</v>
      </c>
      <c r="I391" s="5">
        <f t="shared" si="74"/>
        <v>1.783803068141277</v>
      </c>
      <c r="J391" s="6">
        <v>2</v>
      </c>
      <c r="K391" s="17">
        <v>0</v>
      </c>
      <c r="L391" s="17">
        <v>0</v>
      </c>
      <c r="M391" s="17">
        <v>0</v>
      </c>
      <c r="N391" s="17">
        <v>0</v>
      </c>
      <c r="O391" s="6">
        <f t="shared" si="75"/>
        <v>0</v>
      </c>
      <c r="P391" s="6">
        <v>3</v>
      </c>
      <c r="Q391" s="6">
        <v>8</v>
      </c>
      <c r="R391" s="5">
        <f t="shared" si="76"/>
        <v>6.421691045308598</v>
      </c>
      <c r="S391" s="6">
        <f t="shared" si="77"/>
        <v>43.881555476275416</v>
      </c>
      <c r="T391" s="5">
        <f t="shared" si="78"/>
        <v>56.72493756689261</v>
      </c>
      <c r="U391" s="5">
        <f t="shared" si="79"/>
        <v>0.7135212272565109</v>
      </c>
      <c r="V391" s="17">
        <f t="shared" si="80"/>
        <v>0</v>
      </c>
      <c r="W391" s="17">
        <f t="shared" si="81"/>
        <v>0</v>
      </c>
      <c r="X391" s="17">
        <f t="shared" si="82"/>
        <v>0</v>
      </c>
      <c r="Y391" s="17">
        <f t="shared" si="83"/>
        <v>0</v>
      </c>
      <c r="Z391" s="22">
        <f t="shared" si="84"/>
        <v>0</v>
      </c>
      <c r="AA391" s="24">
        <v>0.6608509149281518</v>
      </c>
      <c r="AB391" s="25">
        <v>0.07646389994314952</v>
      </c>
      <c r="AC391" s="36">
        <v>-0.11956521739130435</v>
      </c>
      <c r="AD391" s="24">
        <v>-0.19767441860465115</v>
      </c>
      <c r="AE391" s="33">
        <v>-0.17551020408163265</v>
      </c>
      <c r="AF391" s="37">
        <v>155.2549744272732</v>
      </c>
      <c r="AG391" s="39">
        <f t="shared" si="73"/>
        <v>0.05538885994551309</v>
      </c>
    </row>
    <row r="392" spans="1:33" ht="12">
      <c r="A392" s="1">
        <v>61063</v>
      </c>
      <c r="B392" s="2" t="s">
        <v>522</v>
      </c>
      <c r="C392" s="6">
        <v>4122</v>
      </c>
      <c r="D392" s="2">
        <v>14</v>
      </c>
      <c r="E392" s="6">
        <v>144</v>
      </c>
      <c r="F392" s="5">
        <v>26</v>
      </c>
      <c r="G392" s="5">
        <v>222</v>
      </c>
      <c r="H392" s="5">
        <v>19557</v>
      </c>
      <c r="I392" s="5">
        <f t="shared" si="74"/>
        <v>3.396409509946628</v>
      </c>
      <c r="J392" s="6">
        <v>1</v>
      </c>
      <c r="K392" s="17">
        <v>0</v>
      </c>
      <c r="L392" s="17">
        <v>0</v>
      </c>
      <c r="M392" s="17">
        <v>0</v>
      </c>
      <c r="N392" s="17">
        <v>0</v>
      </c>
      <c r="O392" s="6">
        <f t="shared" si="75"/>
        <v>0</v>
      </c>
      <c r="P392" s="6">
        <v>3</v>
      </c>
      <c r="Q392" s="6">
        <v>8</v>
      </c>
      <c r="R392" s="5">
        <f t="shared" si="76"/>
        <v>6.307617661329452</v>
      </c>
      <c r="S392" s="6">
        <f t="shared" si="77"/>
        <v>34.93449781659388</v>
      </c>
      <c r="T392" s="5">
        <f t="shared" si="78"/>
        <v>53.857350800582246</v>
      </c>
      <c r="U392" s="5">
        <f t="shared" si="79"/>
        <v>0.242600679281902</v>
      </c>
      <c r="V392" s="17">
        <f t="shared" si="80"/>
        <v>0</v>
      </c>
      <c r="W392" s="17">
        <f t="shared" si="81"/>
        <v>0</v>
      </c>
      <c r="X392" s="17">
        <f t="shared" si="82"/>
        <v>0</v>
      </c>
      <c r="Y392" s="17">
        <f t="shared" si="83"/>
        <v>0</v>
      </c>
      <c r="Z392" s="22">
        <f t="shared" si="84"/>
        <v>0</v>
      </c>
      <c r="AA392" s="24">
        <v>0.6701352686748806</v>
      </c>
      <c r="AB392" s="25">
        <v>0.05962920195021811</v>
      </c>
      <c r="AC392" s="36">
        <v>-0.022900763358778626</v>
      </c>
      <c r="AD392" s="24">
        <v>-0.08400460299194476</v>
      </c>
      <c r="AE392" s="33">
        <v>-0.12073669849931787</v>
      </c>
      <c r="AF392" s="37">
        <v>254.73094048394222</v>
      </c>
      <c r="AG392" s="39">
        <f t="shared" si="73"/>
        <v>0.06179789919552213</v>
      </c>
    </row>
    <row r="393" spans="1:33" ht="12">
      <c r="A393" s="1">
        <v>61068</v>
      </c>
      <c r="B393" s="2" t="s">
        <v>523</v>
      </c>
      <c r="C393" s="6">
        <v>6510</v>
      </c>
      <c r="D393" s="2">
        <v>9</v>
      </c>
      <c r="E393" s="6">
        <v>253</v>
      </c>
      <c r="F393" s="5">
        <v>75</v>
      </c>
      <c r="G393" s="5">
        <v>420</v>
      </c>
      <c r="H393" s="5">
        <v>18932</v>
      </c>
      <c r="I393" s="5">
        <f t="shared" si="74"/>
        <v>1.3824884792626728</v>
      </c>
      <c r="J393" s="6">
        <v>4</v>
      </c>
      <c r="K393" s="17">
        <v>0</v>
      </c>
      <c r="L393" s="17">
        <v>0</v>
      </c>
      <c r="M393" s="17">
        <v>0</v>
      </c>
      <c r="N393" s="17">
        <v>0</v>
      </c>
      <c r="O393" s="6">
        <f t="shared" si="75"/>
        <v>0</v>
      </c>
      <c r="P393" s="6">
        <v>3</v>
      </c>
      <c r="Q393" s="6">
        <v>8</v>
      </c>
      <c r="R393" s="5">
        <f t="shared" si="76"/>
        <v>11.520737327188941</v>
      </c>
      <c r="S393" s="6">
        <f t="shared" si="77"/>
        <v>38.86328725038402</v>
      </c>
      <c r="T393" s="5">
        <f t="shared" si="78"/>
        <v>64.51612903225806</v>
      </c>
      <c r="U393" s="5">
        <f t="shared" si="79"/>
        <v>0.6144393241167435</v>
      </c>
      <c r="V393" s="17">
        <f t="shared" si="80"/>
        <v>0</v>
      </c>
      <c r="W393" s="17">
        <f t="shared" si="81"/>
        <v>0</v>
      </c>
      <c r="X393" s="17">
        <f t="shared" si="82"/>
        <v>0</v>
      </c>
      <c r="Y393" s="17">
        <f t="shared" si="83"/>
        <v>0</v>
      </c>
      <c r="Z393" s="22">
        <f t="shared" si="84"/>
        <v>0</v>
      </c>
      <c r="AA393" s="24">
        <v>0.6531181154502316</v>
      </c>
      <c r="AB393" s="25">
        <v>0.08290619152225205</v>
      </c>
      <c r="AC393" s="36">
        <v>-0.09024390243902439</v>
      </c>
      <c r="AD393" s="24">
        <v>-0.07993850883935434</v>
      </c>
      <c r="AE393" s="33">
        <v>-0.10258658483121438</v>
      </c>
      <c r="AF393" s="37">
        <v>420.2128400477208</v>
      </c>
      <c r="AG393" s="39">
        <f t="shared" si="73"/>
        <v>0.0645488233560247</v>
      </c>
    </row>
    <row r="394" spans="1:33" ht="12">
      <c r="A394" s="1">
        <v>61072</v>
      </c>
      <c r="B394" s="2" t="s">
        <v>524</v>
      </c>
      <c r="C394" s="6">
        <v>13626</v>
      </c>
      <c r="D394" s="2">
        <v>43</v>
      </c>
      <c r="E394" s="6">
        <v>723</v>
      </c>
      <c r="F394" s="5">
        <v>168</v>
      </c>
      <c r="G394" s="5">
        <v>791</v>
      </c>
      <c r="H394" s="5">
        <v>18536</v>
      </c>
      <c r="I394" s="5">
        <f t="shared" si="74"/>
        <v>3.15573168941729</v>
      </c>
      <c r="J394" s="6">
        <v>6</v>
      </c>
      <c r="K394" s="17">
        <v>0</v>
      </c>
      <c r="L394" s="17">
        <v>3.9553911177436043</v>
      </c>
      <c r="M394" s="17">
        <v>0</v>
      </c>
      <c r="N394" s="17">
        <v>0</v>
      </c>
      <c r="O394" s="6">
        <f t="shared" si="75"/>
        <v>3.9553911177436043</v>
      </c>
      <c r="P394" s="6">
        <v>3</v>
      </c>
      <c r="Q394" s="6">
        <v>8</v>
      </c>
      <c r="R394" s="5">
        <f t="shared" si="76"/>
        <v>12.329370321444298</v>
      </c>
      <c r="S394" s="6">
        <f t="shared" si="77"/>
        <v>53.06032584764421</v>
      </c>
      <c r="T394" s="5">
        <f t="shared" si="78"/>
        <v>58.0507852634669</v>
      </c>
      <c r="U394" s="5">
        <f t="shared" si="79"/>
        <v>0.44033465433729635</v>
      </c>
      <c r="V394" s="17">
        <f t="shared" si="80"/>
        <v>0</v>
      </c>
      <c r="W394" s="17">
        <f t="shared" si="81"/>
        <v>0.2902826301000737</v>
      </c>
      <c r="X394" s="17">
        <f t="shared" si="82"/>
        <v>0</v>
      </c>
      <c r="Y394" s="17">
        <f t="shared" si="83"/>
        <v>0</v>
      </c>
      <c r="Z394" s="22">
        <f t="shared" si="84"/>
        <v>0.2902826301000737</v>
      </c>
      <c r="AA394" s="24">
        <v>0.6378502545346982</v>
      </c>
      <c r="AB394" s="25">
        <v>0.07941685795980831</v>
      </c>
      <c r="AC394" s="36">
        <v>-0.045023696682464455</v>
      </c>
      <c r="AD394" s="24">
        <v>-0.12294496068620443</v>
      </c>
      <c r="AE394" s="33">
        <v>-0.16218505187380902</v>
      </c>
      <c r="AF394" s="37">
        <v>1110.6821067122678</v>
      </c>
      <c r="AG394" s="39">
        <f t="shared" si="73"/>
        <v>0.08151197025629442</v>
      </c>
    </row>
    <row r="395" spans="1:33" ht="12">
      <c r="A395" s="1">
        <v>61079</v>
      </c>
      <c r="B395" s="2" t="s">
        <v>525</v>
      </c>
      <c r="C395" s="6">
        <v>4116</v>
      </c>
      <c r="D395" s="2">
        <v>4</v>
      </c>
      <c r="E395" s="6">
        <v>195</v>
      </c>
      <c r="F395" s="5">
        <v>31</v>
      </c>
      <c r="G395" s="5">
        <v>241</v>
      </c>
      <c r="H395" s="5">
        <v>20050</v>
      </c>
      <c r="I395" s="5">
        <f t="shared" si="74"/>
        <v>0.9718172983479105</v>
      </c>
      <c r="J395" s="6">
        <v>0</v>
      </c>
      <c r="K395" s="17">
        <v>0</v>
      </c>
      <c r="L395" s="17">
        <v>0</v>
      </c>
      <c r="M395" s="17">
        <v>0</v>
      </c>
      <c r="N395" s="17">
        <v>0</v>
      </c>
      <c r="O395" s="6">
        <f t="shared" si="75"/>
        <v>0</v>
      </c>
      <c r="P395" s="6">
        <v>3</v>
      </c>
      <c r="Q395" s="6">
        <v>8</v>
      </c>
      <c r="R395" s="5">
        <f t="shared" si="76"/>
        <v>7.531584062196307</v>
      </c>
      <c r="S395" s="6">
        <f t="shared" si="77"/>
        <v>47.376093294460645</v>
      </c>
      <c r="T395" s="5">
        <f t="shared" si="78"/>
        <v>58.55199222546161</v>
      </c>
      <c r="U395" s="5">
        <f t="shared" si="79"/>
        <v>0</v>
      </c>
      <c r="V395" s="17">
        <f t="shared" si="80"/>
        <v>0</v>
      </c>
      <c r="W395" s="17">
        <f t="shared" si="81"/>
        <v>0</v>
      </c>
      <c r="X395" s="17">
        <f t="shared" si="82"/>
        <v>0</v>
      </c>
      <c r="Y395" s="17">
        <f t="shared" si="83"/>
        <v>0</v>
      </c>
      <c r="Z395" s="22">
        <f t="shared" si="84"/>
        <v>0</v>
      </c>
      <c r="AA395" s="24">
        <v>0.6713141840269801</v>
      </c>
      <c r="AB395" s="25">
        <v>0.06922055755736772</v>
      </c>
      <c r="AC395" s="36">
        <v>-0.20819112627986347</v>
      </c>
      <c r="AD395" s="24">
        <v>-0.20942982456140352</v>
      </c>
      <c r="AE395" s="33">
        <v>-0.21385742838107927</v>
      </c>
      <c r="AF395" s="37">
        <v>256.7586524602873</v>
      </c>
      <c r="AG395" s="39">
        <f t="shared" si="73"/>
        <v>0.06238062499035163</v>
      </c>
    </row>
    <row r="396" spans="1:33" ht="12">
      <c r="A396" s="1">
        <v>61080</v>
      </c>
      <c r="B396" s="2" t="s">
        <v>526</v>
      </c>
      <c r="C396" s="6">
        <v>6018</v>
      </c>
      <c r="D396" s="2">
        <v>11</v>
      </c>
      <c r="E396" s="6">
        <v>227</v>
      </c>
      <c r="F396" s="5">
        <v>62</v>
      </c>
      <c r="G396" s="5">
        <v>464</v>
      </c>
      <c r="H396" s="5">
        <v>15280</v>
      </c>
      <c r="I396" s="5">
        <f t="shared" si="74"/>
        <v>1.8278497839813892</v>
      </c>
      <c r="J396" s="6">
        <v>2</v>
      </c>
      <c r="K396" s="17">
        <v>0</v>
      </c>
      <c r="L396" s="17">
        <v>0</v>
      </c>
      <c r="M396" s="17">
        <v>0</v>
      </c>
      <c r="N396" s="17">
        <v>0</v>
      </c>
      <c r="O396" s="6">
        <f t="shared" si="75"/>
        <v>0</v>
      </c>
      <c r="P396" s="6">
        <v>3</v>
      </c>
      <c r="Q396" s="6">
        <v>8</v>
      </c>
      <c r="R396" s="5">
        <f t="shared" si="76"/>
        <v>10.30242605516783</v>
      </c>
      <c r="S396" s="6">
        <f t="shared" si="77"/>
        <v>37.72017281488867</v>
      </c>
      <c r="T396" s="5">
        <f t="shared" si="78"/>
        <v>77.10202725157859</v>
      </c>
      <c r="U396" s="5">
        <f t="shared" si="79"/>
        <v>0.33233632436025257</v>
      </c>
      <c r="V396" s="17">
        <f t="shared" si="80"/>
        <v>0</v>
      </c>
      <c r="W396" s="17">
        <f t="shared" si="81"/>
        <v>0</v>
      </c>
      <c r="X396" s="17">
        <f t="shared" si="82"/>
        <v>0</v>
      </c>
      <c r="Y396" s="17">
        <f t="shared" si="83"/>
        <v>0</v>
      </c>
      <c r="Z396" s="22">
        <f t="shared" si="84"/>
        <v>0</v>
      </c>
      <c r="AA396" s="24">
        <v>0.5566797973884597</v>
      </c>
      <c r="AB396" s="25">
        <v>0.11761930439471556</v>
      </c>
      <c r="AC396" s="36">
        <v>0.04885057471264368</v>
      </c>
      <c r="AD396" s="24">
        <v>0.044933920704845816</v>
      </c>
      <c r="AE396" s="33">
        <v>-0.07318271119842829</v>
      </c>
      <c r="AF396" s="37">
        <v>863.2347378037047</v>
      </c>
      <c r="AG396" s="39">
        <f t="shared" si="73"/>
        <v>0.14344212991088479</v>
      </c>
    </row>
    <row r="397" spans="1:33" ht="12">
      <c r="A397" s="1">
        <v>61081</v>
      </c>
      <c r="B397" s="2" t="s">
        <v>527</v>
      </c>
      <c r="C397" s="6">
        <v>2656</v>
      </c>
      <c r="D397" s="2">
        <v>22</v>
      </c>
      <c r="E397" s="6">
        <v>151</v>
      </c>
      <c r="F397" s="5">
        <v>31</v>
      </c>
      <c r="G397" s="5">
        <v>164</v>
      </c>
      <c r="H397" s="5">
        <v>19776</v>
      </c>
      <c r="I397" s="5">
        <f t="shared" si="74"/>
        <v>8.283132530120483</v>
      </c>
      <c r="J397" s="6">
        <v>1</v>
      </c>
      <c r="K397" s="17">
        <v>0</v>
      </c>
      <c r="L397" s="17">
        <v>0</v>
      </c>
      <c r="M397" s="17">
        <v>0</v>
      </c>
      <c r="N397" s="17">
        <v>0</v>
      </c>
      <c r="O397" s="6">
        <f t="shared" si="75"/>
        <v>0</v>
      </c>
      <c r="P397" s="6">
        <v>3</v>
      </c>
      <c r="Q397" s="6">
        <v>8</v>
      </c>
      <c r="R397" s="5">
        <f t="shared" si="76"/>
        <v>11.671686746987952</v>
      </c>
      <c r="S397" s="6">
        <f t="shared" si="77"/>
        <v>56.852409638554214</v>
      </c>
      <c r="T397" s="5">
        <f t="shared" si="78"/>
        <v>61.74698795180723</v>
      </c>
      <c r="U397" s="5">
        <f t="shared" si="79"/>
        <v>0.37650602409638556</v>
      </c>
      <c r="V397" s="17">
        <f t="shared" si="80"/>
        <v>0</v>
      </c>
      <c r="W397" s="17">
        <f t="shared" si="81"/>
        <v>0</v>
      </c>
      <c r="X397" s="17">
        <f t="shared" si="82"/>
        <v>0</v>
      </c>
      <c r="Y397" s="17">
        <f t="shared" si="83"/>
        <v>0</v>
      </c>
      <c r="Z397" s="22">
        <f t="shared" si="84"/>
        <v>0</v>
      </c>
      <c r="AA397" s="24">
        <v>0.6709382827454734</v>
      </c>
      <c r="AB397" s="25">
        <v>0.05756578947368421</v>
      </c>
      <c r="AC397" s="36">
        <v>-0.03614457831325301</v>
      </c>
      <c r="AD397" s="24">
        <v>-0.11168384879725086</v>
      </c>
      <c r="AE397" s="33">
        <v>-0.1380400421496312</v>
      </c>
      <c r="AF397" s="37">
        <v>198.17833913480763</v>
      </c>
      <c r="AG397" s="39">
        <f t="shared" si="73"/>
        <v>0.07461533852967155</v>
      </c>
    </row>
    <row r="398" spans="1:33" ht="12">
      <c r="A398" s="1">
        <v>62003</v>
      </c>
      <c r="B398" s="2" t="s">
        <v>528</v>
      </c>
      <c r="C398" s="6">
        <v>28159</v>
      </c>
      <c r="D398" s="2">
        <v>24</v>
      </c>
      <c r="E398" s="6">
        <v>1714</v>
      </c>
      <c r="F398" s="5">
        <v>327</v>
      </c>
      <c r="G398" s="5">
        <v>1840</v>
      </c>
      <c r="H398" s="5">
        <v>16149</v>
      </c>
      <c r="I398" s="5">
        <f t="shared" si="74"/>
        <v>0.8523029937142653</v>
      </c>
      <c r="J398" s="6">
        <v>16</v>
      </c>
      <c r="K398" s="17">
        <v>84.06128416132853</v>
      </c>
      <c r="L398" s="17">
        <v>7.910782235487209</v>
      </c>
      <c r="M398" s="17">
        <v>9.44055907721085</v>
      </c>
      <c r="N398" s="17">
        <v>23.847021870150765</v>
      </c>
      <c r="O398" s="6">
        <f t="shared" si="75"/>
        <v>125.25964734417735</v>
      </c>
      <c r="P398" s="6">
        <v>3</v>
      </c>
      <c r="Q398" s="6">
        <v>8</v>
      </c>
      <c r="R398" s="5">
        <f t="shared" si="76"/>
        <v>11.612628289356866</v>
      </c>
      <c r="S398" s="6">
        <f t="shared" si="77"/>
        <v>60.868638801093795</v>
      </c>
      <c r="T398" s="5">
        <f t="shared" si="78"/>
        <v>65.34322951809368</v>
      </c>
      <c r="U398" s="5">
        <f t="shared" si="79"/>
        <v>0.5682019958095104</v>
      </c>
      <c r="V398" s="17">
        <f t="shared" si="80"/>
        <v>2.985236839423578</v>
      </c>
      <c r="W398" s="17">
        <f t="shared" si="81"/>
        <v>0.2809326409136407</v>
      </c>
      <c r="X398" s="17">
        <f t="shared" si="82"/>
        <v>0.33525903182679956</v>
      </c>
      <c r="Y398" s="17">
        <f t="shared" si="83"/>
        <v>0.8468703387957941</v>
      </c>
      <c r="Z398" s="22">
        <f t="shared" si="84"/>
        <v>4.448298850959812</v>
      </c>
      <c r="AA398" s="24">
        <v>0.5717816459683883</v>
      </c>
      <c r="AB398" s="25">
        <v>0.11593071339753043</v>
      </c>
      <c r="AC398" s="36">
        <v>-0.1593604951005673</v>
      </c>
      <c r="AD398" s="24">
        <v>-0.17473211199446942</v>
      </c>
      <c r="AE398" s="33">
        <v>-0.14760936998609478</v>
      </c>
      <c r="AF398" s="37">
        <v>9202.28696036968</v>
      </c>
      <c r="AG398" s="39">
        <f t="shared" si="73"/>
        <v>0.32679736355586775</v>
      </c>
    </row>
    <row r="399" spans="1:33" ht="12">
      <c r="A399" s="1">
        <v>62006</v>
      </c>
      <c r="B399" s="2" t="s">
        <v>529</v>
      </c>
      <c r="C399" s="6">
        <v>9240</v>
      </c>
      <c r="D399" s="2">
        <v>27</v>
      </c>
      <c r="E399" s="6">
        <v>564</v>
      </c>
      <c r="F399" s="5">
        <v>128</v>
      </c>
      <c r="G399" s="5">
        <v>569</v>
      </c>
      <c r="H399" s="5">
        <v>18859</v>
      </c>
      <c r="I399" s="5">
        <f t="shared" si="74"/>
        <v>2.9220779220779223</v>
      </c>
      <c r="J399" s="6">
        <v>11</v>
      </c>
      <c r="K399" s="17">
        <v>0</v>
      </c>
      <c r="L399" s="17">
        <v>0</v>
      </c>
      <c r="M399" s="17">
        <v>0</v>
      </c>
      <c r="N399" s="17">
        <v>12.840704083927335</v>
      </c>
      <c r="O399" s="6">
        <f t="shared" si="75"/>
        <v>12.840704083927335</v>
      </c>
      <c r="P399" s="6">
        <v>3</v>
      </c>
      <c r="Q399" s="6">
        <v>8</v>
      </c>
      <c r="R399" s="5">
        <f t="shared" si="76"/>
        <v>13.852813852813853</v>
      </c>
      <c r="S399" s="6">
        <f t="shared" si="77"/>
        <v>61.03896103896104</v>
      </c>
      <c r="T399" s="5">
        <f t="shared" si="78"/>
        <v>61.58008658008658</v>
      </c>
      <c r="U399" s="5">
        <f t="shared" si="79"/>
        <v>1.1904761904761907</v>
      </c>
      <c r="V399" s="17">
        <f t="shared" si="80"/>
        <v>0</v>
      </c>
      <c r="W399" s="17">
        <f t="shared" si="81"/>
        <v>0</v>
      </c>
      <c r="X399" s="17">
        <f t="shared" si="82"/>
        <v>0</v>
      </c>
      <c r="Y399" s="17">
        <f t="shared" si="83"/>
        <v>1.389686589169625</v>
      </c>
      <c r="Z399" s="22">
        <f t="shared" si="84"/>
        <v>1.389686589169625</v>
      </c>
      <c r="AA399" s="24">
        <v>0.637505788883952</v>
      </c>
      <c r="AB399" s="25">
        <v>0.08304503385670776</v>
      </c>
      <c r="AC399" s="36">
        <v>-0.10894308943089431</v>
      </c>
      <c r="AD399" s="24">
        <v>-0.1634320735444331</v>
      </c>
      <c r="AE399" s="33">
        <v>-0.18498743718592964</v>
      </c>
      <c r="AF399" s="37">
        <v>1326.13357613376</v>
      </c>
      <c r="AG399" s="39">
        <f t="shared" si="73"/>
        <v>0.143520949798026</v>
      </c>
    </row>
    <row r="400" spans="1:33" ht="12">
      <c r="A400" s="1">
        <v>62009</v>
      </c>
      <c r="B400" s="2" t="s">
        <v>530</v>
      </c>
      <c r="C400" s="6">
        <v>12257</v>
      </c>
      <c r="D400" s="2">
        <v>231</v>
      </c>
      <c r="E400" s="6">
        <v>572</v>
      </c>
      <c r="F400" s="5">
        <v>108</v>
      </c>
      <c r="G400" s="5">
        <v>777</v>
      </c>
      <c r="H400" s="5">
        <v>17241</v>
      </c>
      <c r="I400" s="5">
        <f t="shared" si="74"/>
        <v>18.846373500856654</v>
      </c>
      <c r="J400" s="6">
        <v>75</v>
      </c>
      <c r="K400" s="17">
        <v>12.791934546289124</v>
      </c>
      <c r="L400" s="17">
        <v>7.910782235487209</v>
      </c>
      <c r="M400" s="17">
        <v>0</v>
      </c>
      <c r="N400" s="17">
        <v>9.171931488519524</v>
      </c>
      <c r="O400" s="6">
        <f t="shared" si="75"/>
        <v>29.874648270295857</v>
      </c>
      <c r="P400" s="6">
        <v>3</v>
      </c>
      <c r="Q400" s="6">
        <v>8</v>
      </c>
      <c r="R400" s="5">
        <f t="shared" si="76"/>
        <v>8.81129150689402</v>
      </c>
      <c r="S400" s="6">
        <f t="shared" si="77"/>
        <v>46.6672105735498</v>
      </c>
      <c r="T400" s="5">
        <f t="shared" si="78"/>
        <v>63.3923472301542</v>
      </c>
      <c r="U400" s="5">
        <f t="shared" si="79"/>
        <v>6.118952435343069</v>
      </c>
      <c r="V400" s="17">
        <f t="shared" si="80"/>
        <v>1.043643187263533</v>
      </c>
      <c r="W400" s="17">
        <f t="shared" si="81"/>
        <v>0.6454093363373753</v>
      </c>
      <c r="X400" s="17">
        <f t="shared" si="82"/>
        <v>0</v>
      </c>
      <c r="Y400" s="17">
        <f t="shared" si="83"/>
        <v>0.748301500246351</v>
      </c>
      <c r="Z400" s="22">
        <f t="shared" si="84"/>
        <v>2.4373540238472593</v>
      </c>
      <c r="AA400" s="24">
        <v>0.6316418244778541</v>
      </c>
      <c r="AB400" s="25">
        <v>0.09406603710401179</v>
      </c>
      <c r="AC400" s="36">
        <v>-0.006720430107526882</v>
      </c>
      <c r="AD400" s="24">
        <v>-0.11611374407582939</v>
      </c>
      <c r="AE400" s="33">
        <v>-0.1608440797186401</v>
      </c>
      <c r="AF400" s="37">
        <v>1009.1474523900279</v>
      </c>
      <c r="AG400" s="39">
        <f t="shared" si="73"/>
        <v>0.08233233681896286</v>
      </c>
    </row>
    <row r="401" spans="1:33" ht="12">
      <c r="A401" s="1">
        <v>62011</v>
      </c>
      <c r="B401" s="2" t="s">
        <v>531</v>
      </c>
      <c r="C401" s="6">
        <v>8994</v>
      </c>
      <c r="D401" s="2">
        <v>23</v>
      </c>
      <c r="E401" s="6">
        <v>453</v>
      </c>
      <c r="F401" s="5">
        <v>77</v>
      </c>
      <c r="G401" s="5">
        <v>461</v>
      </c>
      <c r="H401" s="5">
        <v>17546</v>
      </c>
      <c r="I401" s="5">
        <f t="shared" si="74"/>
        <v>2.5572603958194353</v>
      </c>
      <c r="J401" s="6">
        <v>6</v>
      </c>
      <c r="K401" s="17">
        <v>0</v>
      </c>
      <c r="L401" s="17">
        <v>0</v>
      </c>
      <c r="M401" s="17">
        <v>0</v>
      </c>
      <c r="N401" s="17">
        <v>0</v>
      </c>
      <c r="O401" s="6">
        <f t="shared" si="75"/>
        <v>0</v>
      </c>
      <c r="P401" s="6">
        <v>3</v>
      </c>
      <c r="Q401" s="6">
        <v>8</v>
      </c>
      <c r="R401" s="5">
        <f t="shared" si="76"/>
        <v>8.561263064265065</v>
      </c>
      <c r="S401" s="6">
        <f t="shared" si="77"/>
        <v>50.36691127418279</v>
      </c>
      <c r="T401" s="5">
        <f t="shared" si="78"/>
        <v>51.25639315098955</v>
      </c>
      <c r="U401" s="5">
        <f t="shared" si="79"/>
        <v>0.66711140760507</v>
      </c>
      <c r="V401" s="17">
        <f t="shared" si="80"/>
        <v>0</v>
      </c>
      <c r="W401" s="17">
        <f t="shared" si="81"/>
        <v>0</v>
      </c>
      <c r="X401" s="17">
        <f t="shared" si="82"/>
        <v>0</v>
      </c>
      <c r="Y401" s="17">
        <f t="shared" si="83"/>
        <v>0</v>
      </c>
      <c r="Z401" s="22">
        <f t="shared" si="84"/>
        <v>0</v>
      </c>
      <c r="AA401" s="24">
        <v>0.637054532898224</v>
      </c>
      <c r="AB401" s="25">
        <v>0.08864025001474145</v>
      </c>
      <c r="AC401" s="36">
        <v>-0.153713298791019</v>
      </c>
      <c r="AD401" s="24">
        <v>-0.1825813221406086</v>
      </c>
      <c r="AE401" s="33">
        <v>-0.2085173501577287</v>
      </c>
      <c r="AF401" s="37">
        <v>1438.0333862552907</v>
      </c>
      <c r="AG401" s="39">
        <f t="shared" si="73"/>
        <v>0.15988807941464206</v>
      </c>
    </row>
    <row r="402" spans="1:33" ht="12">
      <c r="A402" s="1">
        <v>62015</v>
      </c>
      <c r="B402" s="2" t="s">
        <v>532</v>
      </c>
      <c r="C402" s="6">
        <v>12096</v>
      </c>
      <c r="D402" s="2">
        <v>29</v>
      </c>
      <c r="E402" s="6">
        <v>572</v>
      </c>
      <c r="F402" s="5">
        <v>122</v>
      </c>
      <c r="G402" s="5">
        <v>893</v>
      </c>
      <c r="H402" s="5">
        <v>15931</v>
      </c>
      <c r="I402" s="5">
        <f t="shared" si="74"/>
        <v>2.3974867724867726</v>
      </c>
      <c r="J402" s="6">
        <v>12</v>
      </c>
      <c r="K402" s="17">
        <v>0</v>
      </c>
      <c r="L402" s="17">
        <v>3.9553911177436043</v>
      </c>
      <c r="M402" s="17">
        <v>0</v>
      </c>
      <c r="N402" s="17">
        <v>0</v>
      </c>
      <c r="O402" s="6">
        <f t="shared" si="75"/>
        <v>3.9553911177436043</v>
      </c>
      <c r="P402" s="6">
        <v>3</v>
      </c>
      <c r="Q402" s="6">
        <v>8</v>
      </c>
      <c r="R402" s="5">
        <f t="shared" si="76"/>
        <v>10.085978835978835</v>
      </c>
      <c r="S402" s="6">
        <f t="shared" si="77"/>
        <v>47.28835978835979</v>
      </c>
      <c r="T402" s="5">
        <f t="shared" si="78"/>
        <v>73.8260582010582</v>
      </c>
      <c r="U402" s="5">
        <f t="shared" si="79"/>
        <v>0.992063492063492</v>
      </c>
      <c r="V402" s="17">
        <f t="shared" si="80"/>
        <v>0</v>
      </c>
      <c r="W402" s="17">
        <f t="shared" si="81"/>
        <v>0.3269999270621366</v>
      </c>
      <c r="X402" s="17">
        <f t="shared" si="82"/>
        <v>0</v>
      </c>
      <c r="Y402" s="17">
        <f t="shared" si="83"/>
        <v>0</v>
      </c>
      <c r="Z402" s="22">
        <f t="shared" si="84"/>
        <v>0.3269999270621366</v>
      </c>
      <c r="AA402" s="24">
        <v>0.5687792291692928</v>
      </c>
      <c r="AB402" s="25">
        <v>0.11806519870396086</v>
      </c>
      <c r="AC402" s="36">
        <v>0.030463576158940398</v>
      </c>
      <c r="AD402" s="24">
        <v>-0.06686046511627906</v>
      </c>
      <c r="AE402" s="33">
        <v>-0.08933432318732987</v>
      </c>
      <c r="AF402" s="37">
        <v>3143.8148671640506</v>
      </c>
      <c r="AG402" s="39">
        <f t="shared" si="73"/>
        <v>0.25990532962665763</v>
      </c>
    </row>
    <row r="403" spans="1:33" ht="12">
      <c r="A403" s="1">
        <v>62022</v>
      </c>
      <c r="B403" s="2" t="s">
        <v>533</v>
      </c>
      <c r="C403" s="6">
        <v>20766</v>
      </c>
      <c r="D403" s="2">
        <v>27</v>
      </c>
      <c r="E403" s="6">
        <v>1717</v>
      </c>
      <c r="F403" s="5">
        <v>336</v>
      </c>
      <c r="G403" s="5">
        <v>1320</v>
      </c>
      <c r="H403" s="5">
        <v>22138</v>
      </c>
      <c r="I403" s="5">
        <f t="shared" si="74"/>
        <v>1.3002022536839064</v>
      </c>
      <c r="J403" s="6">
        <v>16</v>
      </c>
      <c r="K403" s="17">
        <v>0</v>
      </c>
      <c r="L403" s="17">
        <v>15.821564470974417</v>
      </c>
      <c r="M403" s="17">
        <v>0</v>
      </c>
      <c r="N403" s="17">
        <v>1.834386297703905</v>
      </c>
      <c r="O403" s="6">
        <f t="shared" si="75"/>
        <v>17.655950768678323</v>
      </c>
      <c r="P403" s="6">
        <v>3</v>
      </c>
      <c r="Q403" s="6">
        <v>8</v>
      </c>
      <c r="R403" s="5">
        <f t="shared" si="76"/>
        <v>16.180294712510836</v>
      </c>
      <c r="S403" s="6">
        <f t="shared" si="77"/>
        <v>82.68323220649137</v>
      </c>
      <c r="T403" s="5">
        <f t="shared" si="78"/>
        <v>63.56544351343542</v>
      </c>
      <c r="U403" s="5">
        <f t="shared" si="79"/>
        <v>0.7704902244052778</v>
      </c>
      <c r="V403" s="17">
        <f t="shared" si="80"/>
        <v>0</v>
      </c>
      <c r="W403" s="17">
        <f t="shared" si="81"/>
        <v>0.7618975474802281</v>
      </c>
      <c r="X403" s="17">
        <f t="shared" si="82"/>
        <v>0</v>
      </c>
      <c r="Y403" s="17">
        <f t="shared" si="83"/>
        <v>0.08833604438524054</v>
      </c>
      <c r="Z403" s="22">
        <f t="shared" si="84"/>
        <v>0.8502335918654687</v>
      </c>
      <c r="AA403" s="24">
        <v>0.6199121825474097</v>
      </c>
      <c r="AB403" s="25">
        <v>0.08194300311327532</v>
      </c>
      <c r="AC403" s="36">
        <v>-0.13958192852326365</v>
      </c>
      <c r="AD403" s="24">
        <v>-0.2195338512763596</v>
      </c>
      <c r="AE403" s="33">
        <v>-0.23741007194244604</v>
      </c>
      <c r="AF403" s="37">
        <v>2433.2021706492105</v>
      </c>
      <c r="AG403" s="39">
        <f t="shared" si="73"/>
        <v>0.11717240540543246</v>
      </c>
    </row>
    <row r="404" spans="1:33" ht="12">
      <c r="A404" s="1">
        <v>62026</v>
      </c>
      <c r="B404" s="2" t="s">
        <v>534</v>
      </c>
      <c r="C404" s="6">
        <v>5360</v>
      </c>
      <c r="D404" s="2">
        <v>2</v>
      </c>
      <c r="E404" s="6">
        <v>330</v>
      </c>
      <c r="F404" s="5">
        <v>69</v>
      </c>
      <c r="G404" s="5">
        <v>311</v>
      </c>
      <c r="H404" s="5">
        <v>16650</v>
      </c>
      <c r="I404" s="5">
        <f t="shared" si="74"/>
        <v>0.373134328358209</v>
      </c>
      <c r="J404" s="6">
        <v>0</v>
      </c>
      <c r="K404" s="17">
        <v>0</v>
      </c>
      <c r="L404" s="17">
        <v>0</v>
      </c>
      <c r="M404" s="17">
        <v>6.293706051473899</v>
      </c>
      <c r="N404" s="17">
        <v>0</v>
      </c>
      <c r="O404" s="6">
        <f t="shared" si="75"/>
        <v>6.293706051473899</v>
      </c>
      <c r="P404" s="6">
        <v>3</v>
      </c>
      <c r="Q404" s="6">
        <v>8</v>
      </c>
      <c r="R404" s="5">
        <f t="shared" si="76"/>
        <v>12.873134328358208</v>
      </c>
      <c r="S404" s="6">
        <f t="shared" si="77"/>
        <v>61.56716417910447</v>
      </c>
      <c r="T404" s="5">
        <f t="shared" si="78"/>
        <v>58.0223880597015</v>
      </c>
      <c r="U404" s="5">
        <f t="shared" si="79"/>
        <v>0</v>
      </c>
      <c r="V404" s="17">
        <f t="shared" si="80"/>
        <v>0</v>
      </c>
      <c r="W404" s="17">
        <f t="shared" si="81"/>
        <v>0</v>
      </c>
      <c r="X404" s="17">
        <f t="shared" si="82"/>
        <v>1.1741988902003544</v>
      </c>
      <c r="Y404" s="17">
        <f t="shared" si="83"/>
        <v>0</v>
      </c>
      <c r="Z404" s="22">
        <f t="shared" si="84"/>
        <v>1.1741988902003544</v>
      </c>
      <c r="AA404" s="24">
        <v>0.6242497258006343</v>
      </c>
      <c r="AB404" s="25">
        <v>0.09371995344365164</v>
      </c>
      <c r="AC404" s="36">
        <v>-0.09226190476190477</v>
      </c>
      <c r="AD404" s="24">
        <v>-0.12025316455696203</v>
      </c>
      <c r="AE404" s="33">
        <v>-0.16380236305048335</v>
      </c>
      <c r="AF404" s="37">
        <v>616.1727271763436</v>
      </c>
      <c r="AG404" s="39">
        <f t="shared" si="73"/>
        <v>0.11495759835379546</v>
      </c>
    </row>
    <row r="405" spans="1:33" ht="12">
      <c r="A405" s="1">
        <v>62027</v>
      </c>
      <c r="B405" s="2" t="s">
        <v>535</v>
      </c>
      <c r="C405" s="6">
        <v>7280</v>
      </c>
      <c r="D405" s="2">
        <v>19</v>
      </c>
      <c r="E405" s="6">
        <v>241</v>
      </c>
      <c r="F405" s="5">
        <v>41</v>
      </c>
      <c r="G405" s="5">
        <v>506</v>
      </c>
      <c r="H405" s="5">
        <v>19128</v>
      </c>
      <c r="I405" s="5">
        <f t="shared" si="74"/>
        <v>2.60989010989011</v>
      </c>
      <c r="J405" s="6">
        <v>7</v>
      </c>
      <c r="K405" s="17">
        <v>0</v>
      </c>
      <c r="L405" s="17">
        <v>0</v>
      </c>
      <c r="M405" s="17">
        <v>0</v>
      </c>
      <c r="N405" s="17">
        <v>0</v>
      </c>
      <c r="O405" s="6">
        <f t="shared" si="75"/>
        <v>0</v>
      </c>
      <c r="P405" s="6">
        <v>3</v>
      </c>
      <c r="Q405" s="6">
        <v>8</v>
      </c>
      <c r="R405" s="5">
        <f t="shared" si="76"/>
        <v>5.631868131868131</v>
      </c>
      <c r="S405" s="6">
        <f t="shared" si="77"/>
        <v>33.104395604395606</v>
      </c>
      <c r="T405" s="5">
        <f t="shared" si="78"/>
        <v>69.50549450549451</v>
      </c>
      <c r="U405" s="5">
        <f t="shared" si="79"/>
        <v>0.9615384615384616</v>
      </c>
      <c r="V405" s="17">
        <f t="shared" si="80"/>
        <v>0</v>
      </c>
      <c r="W405" s="17">
        <f t="shared" si="81"/>
        <v>0</v>
      </c>
      <c r="X405" s="17">
        <f t="shared" si="82"/>
        <v>0</v>
      </c>
      <c r="Y405" s="17">
        <f t="shared" si="83"/>
        <v>0</v>
      </c>
      <c r="Z405" s="22">
        <f t="shared" si="84"/>
        <v>0</v>
      </c>
      <c r="AA405" s="24">
        <v>0.6847223083873593</v>
      </c>
      <c r="AB405" s="25">
        <v>0.05876706484641638</v>
      </c>
      <c r="AC405" s="36">
        <v>-0.1496881496881497</v>
      </c>
      <c r="AD405" s="24">
        <v>-0.1941808981657179</v>
      </c>
      <c r="AE405" s="33">
        <v>-0.21014492753623187</v>
      </c>
      <c r="AF405" s="37">
        <v>1028.6732507327297</v>
      </c>
      <c r="AG405" s="39">
        <f t="shared" si="73"/>
        <v>0.14130127070504528</v>
      </c>
    </row>
    <row r="406" spans="1:33" ht="12">
      <c r="A406" s="1">
        <v>62032</v>
      </c>
      <c r="B406" s="2" t="s">
        <v>536</v>
      </c>
      <c r="C406" s="6">
        <v>13037</v>
      </c>
      <c r="D406" s="2">
        <v>24</v>
      </c>
      <c r="E406" s="6">
        <v>770</v>
      </c>
      <c r="F406" s="5">
        <v>150</v>
      </c>
      <c r="G406" s="5">
        <v>868</v>
      </c>
      <c r="H406" s="5">
        <v>20958</v>
      </c>
      <c r="I406" s="5">
        <f t="shared" si="74"/>
        <v>1.8409143207793204</v>
      </c>
      <c r="J406" s="6">
        <v>9</v>
      </c>
      <c r="K406" s="17">
        <v>0</v>
      </c>
      <c r="L406" s="17">
        <v>3.9553911177436043</v>
      </c>
      <c r="M406" s="17">
        <v>0</v>
      </c>
      <c r="N406" s="17">
        <v>3.66877259540781</v>
      </c>
      <c r="O406" s="6">
        <f t="shared" si="75"/>
        <v>7.624163713151415</v>
      </c>
      <c r="P406" s="6">
        <v>3</v>
      </c>
      <c r="Q406" s="6">
        <v>8</v>
      </c>
      <c r="R406" s="5">
        <f t="shared" si="76"/>
        <v>11.505714504870753</v>
      </c>
      <c r="S406" s="6">
        <f t="shared" si="77"/>
        <v>59.06266779166986</v>
      </c>
      <c r="T406" s="5">
        <f t="shared" si="78"/>
        <v>66.57973460151875</v>
      </c>
      <c r="U406" s="5">
        <f t="shared" si="79"/>
        <v>0.6903428702922451</v>
      </c>
      <c r="V406" s="17">
        <f t="shared" si="80"/>
        <v>0</v>
      </c>
      <c r="W406" s="17">
        <f t="shared" si="81"/>
        <v>0.3033973397057302</v>
      </c>
      <c r="X406" s="17">
        <f t="shared" si="82"/>
        <v>0</v>
      </c>
      <c r="Y406" s="17">
        <f t="shared" si="83"/>
        <v>0.28141233377370634</v>
      </c>
      <c r="Z406" s="22">
        <f t="shared" si="84"/>
        <v>0.5848096734794366</v>
      </c>
      <c r="AA406" s="24">
        <v>0.6212450217452341</v>
      </c>
      <c r="AB406" s="25">
        <v>0.08291402100555088</v>
      </c>
      <c r="AC406" s="36">
        <v>-0.12434141201264488</v>
      </c>
      <c r="AD406" s="24">
        <v>-0.27800269905533065</v>
      </c>
      <c r="AE406" s="33">
        <v>-0.26303214596003477</v>
      </c>
      <c r="AF406" s="37">
        <v>1396.027137521215</v>
      </c>
      <c r="AG406" s="39">
        <f t="shared" si="73"/>
        <v>0.10708193123580693</v>
      </c>
    </row>
    <row r="407" spans="1:33" ht="12">
      <c r="A407" s="1">
        <v>62038</v>
      </c>
      <c r="B407" s="2" t="s">
        <v>537</v>
      </c>
      <c r="C407" s="6">
        <v>16507</v>
      </c>
      <c r="D407" s="2">
        <v>25</v>
      </c>
      <c r="E407" s="6">
        <v>1034</v>
      </c>
      <c r="F407" s="5">
        <v>211</v>
      </c>
      <c r="G407" s="5">
        <v>1002</v>
      </c>
      <c r="H407" s="5">
        <v>16621</v>
      </c>
      <c r="I407" s="5">
        <f t="shared" si="74"/>
        <v>1.5145089961834373</v>
      </c>
      <c r="J407" s="6">
        <v>8</v>
      </c>
      <c r="K407" s="17">
        <v>18.274192208984463</v>
      </c>
      <c r="L407" s="17">
        <v>11.866173353230813</v>
      </c>
      <c r="M407" s="17">
        <v>0</v>
      </c>
      <c r="N407" s="17">
        <v>29.35018076326248</v>
      </c>
      <c r="O407" s="6">
        <f t="shared" si="75"/>
        <v>59.49054632547775</v>
      </c>
      <c r="P407" s="6">
        <v>3</v>
      </c>
      <c r="Q407" s="6">
        <v>8</v>
      </c>
      <c r="R407" s="5">
        <f t="shared" si="76"/>
        <v>12.782455927788211</v>
      </c>
      <c r="S407" s="6">
        <f t="shared" si="77"/>
        <v>62.640092082146964</v>
      </c>
      <c r="T407" s="5">
        <f t="shared" si="78"/>
        <v>60.70152056703217</v>
      </c>
      <c r="U407" s="5">
        <f t="shared" si="79"/>
        <v>0.48464287877869994</v>
      </c>
      <c r="V407" s="17">
        <f t="shared" si="80"/>
        <v>1.10705713993969</v>
      </c>
      <c r="W407" s="17">
        <f t="shared" si="81"/>
        <v>0.7188570517496101</v>
      </c>
      <c r="X407" s="17">
        <f t="shared" si="82"/>
        <v>0</v>
      </c>
      <c r="Y407" s="17">
        <f t="shared" si="83"/>
        <v>1.7780445122228437</v>
      </c>
      <c r="Z407" s="22">
        <f t="shared" si="84"/>
        <v>3.6039587039121432</v>
      </c>
      <c r="AA407" s="24">
        <v>0.5726250157964203</v>
      </c>
      <c r="AB407" s="25">
        <v>0.10853244052148328</v>
      </c>
      <c r="AC407" s="36">
        <v>-0.11678832116788321</v>
      </c>
      <c r="AD407" s="24">
        <v>-0.1610718492343934</v>
      </c>
      <c r="AE407" s="33">
        <v>-0.17770975873244507</v>
      </c>
      <c r="AF407" s="37">
        <v>4006.3702196418767</v>
      </c>
      <c r="AG407" s="39">
        <f aca="true" t="shared" si="85" ref="AG407:AG470">AF407/C407</f>
        <v>0.24270734958756143</v>
      </c>
    </row>
    <row r="408" spans="1:33" ht="12">
      <c r="A408" s="1">
        <v>62051</v>
      </c>
      <c r="B408" s="2" t="s">
        <v>538</v>
      </c>
      <c r="C408" s="6">
        <v>39617</v>
      </c>
      <c r="D408" s="2">
        <v>523</v>
      </c>
      <c r="E408" s="6">
        <v>2481</v>
      </c>
      <c r="F408" s="5">
        <v>545</v>
      </c>
      <c r="G408" s="5">
        <v>2464</v>
      </c>
      <c r="H408" s="5">
        <v>14287</v>
      </c>
      <c r="I408" s="5">
        <f t="shared" si="74"/>
        <v>13.201403437918065</v>
      </c>
      <c r="J408" s="6">
        <v>31</v>
      </c>
      <c r="K408" s="17">
        <v>230.25482183320423</v>
      </c>
      <c r="L408" s="17">
        <v>75.15243123712848</v>
      </c>
      <c r="M408" s="17">
        <v>48.77622189892272</v>
      </c>
      <c r="N408" s="17">
        <v>139.41335862549678</v>
      </c>
      <c r="O408" s="6">
        <f t="shared" si="75"/>
        <v>493.5968335947522</v>
      </c>
      <c r="P408" s="6">
        <v>3</v>
      </c>
      <c r="Q408" s="6">
        <v>8</v>
      </c>
      <c r="R408" s="5">
        <f t="shared" si="76"/>
        <v>13.756720599742534</v>
      </c>
      <c r="S408" s="6">
        <f t="shared" si="77"/>
        <v>62.624630840295836</v>
      </c>
      <c r="T408" s="5">
        <f t="shared" si="78"/>
        <v>62.19552212434056</v>
      </c>
      <c r="U408" s="5">
        <f t="shared" si="79"/>
        <v>0.7824923643890249</v>
      </c>
      <c r="V408" s="17">
        <f t="shared" si="80"/>
        <v>5.812020643491537</v>
      </c>
      <c r="W408" s="17">
        <f t="shared" si="81"/>
        <v>1.8969743099459444</v>
      </c>
      <c r="X408" s="17">
        <f t="shared" si="82"/>
        <v>1.2311942322468314</v>
      </c>
      <c r="Y408" s="17">
        <f t="shared" si="83"/>
        <v>3.519028665105808</v>
      </c>
      <c r="Z408" s="22">
        <f t="shared" si="84"/>
        <v>12.45921785079012</v>
      </c>
      <c r="AA408" s="24">
        <v>0.5333433500690907</v>
      </c>
      <c r="AB408" s="25">
        <v>0.1454666638895253</v>
      </c>
      <c r="AC408" s="36">
        <v>0.02978187919463087</v>
      </c>
      <c r="AD408" s="24">
        <v>-0.07165190203230849</v>
      </c>
      <c r="AE408" s="33">
        <v>-0.06563375895359701</v>
      </c>
      <c r="AF408" s="37">
        <v>20628.126581734385</v>
      </c>
      <c r="AG408" s="39">
        <f t="shared" si="85"/>
        <v>0.5206887594147559</v>
      </c>
    </row>
    <row r="409" spans="1:33" ht="12">
      <c r="A409" s="1">
        <v>62060</v>
      </c>
      <c r="B409" s="2" t="s">
        <v>539</v>
      </c>
      <c r="C409" s="6">
        <v>9223</v>
      </c>
      <c r="D409" s="2">
        <v>39</v>
      </c>
      <c r="E409" s="6">
        <v>392</v>
      </c>
      <c r="F409" s="5">
        <v>112</v>
      </c>
      <c r="G409" s="5">
        <v>552</v>
      </c>
      <c r="H409" s="5">
        <v>18910</v>
      </c>
      <c r="I409" s="5">
        <f t="shared" si="74"/>
        <v>4.228559037189635</v>
      </c>
      <c r="J409" s="6">
        <v>1</v>
      </c>
      <c r="K409" s="17">
        <v>1.8274192208984463</v>
      </c>
      <c r="L409" s="17">
        <v>0</v>
      </c>
      <c r="M409" s="17">
        <v>0</v>
      </c>
      <c r="N409" s="17">
        <v>7.33754519081562</v>
      </c>
      <c r="O409" s="6">
        <f t="shared" si="75"/>
        <v>9.164964411714067</v>
      </c>
      <c r="P409" s="6">
        <v>3</v>
      </c>
      <c r="Q409" s="6">
        <v>8</v>
      </c>
      <c r="R409" s="5">
        <f t="shared" si="76"/>
        <v>12.143554158083052</v>
      </c>
      <c r="S409" s="6">
        <f t="shared" si="77"/>
        <v>42.502439553290685</v>
      </c>
      <c r="T409" s="5">
        <f t="shared" si="78"/>
        <v>59.8503740648379</v>
      </c>
      <c r="U409" s="5">
        <f t="shared" si="79"/>
        <v>0.10842459069717013</v>
      </c>
      <c r="V409" s="17">
        <f t="shared" si="80"/>
        <v>0.19813718105805556</v>
      </c>
      <c r="W409" s="17">
        <f t="shared" si="81"/>
        <v>0</v>
      </c>
      <c r="X409" s="17">
        <f t="shared" si="82"/>
        <v>0</v>
      </c>
      <c r="Y409" s="17">
        <f t="shared" si="83"/>
        <v>0.7955703340361725</v>
      </c>
      <c r="Z409" s="22">
        <f t="shared" si="84"/>
        <v>0.9937075150942283</v>
      </c>
      <c r="AA409" s="24">
        <v>0.6400268880678938</v>
      </c>
      <c r="AB409" s="25">
        <v>0.07179881521986785</v>
      </c>
      <c r="AC409" s="36">
        <v>-0.15756630265210608</v>
      </c>
      <c r="AD409" s="24">
        <v>-0.18856569709127383</v>
      </c>
      <c r="AE409" s="33">
        <v>-0.22962078232308153</v>
      </c>
      <c r="AF409" s="37">
        <v>1407.017043475353</v>
      </c>
      <c r="AG409" s="39">
        <f t="shared" si="85"/>
        <v>0.15255524704275755</v>
      </c>
    </row>
    <row r="410" spans="1:33" ht="12">
      <c r="A410" s="1">
        <v>62063</v>
      </c>
      <c r="B410" s="2" t="s">
        <v>540</v>
      </c>
      <c r="C410" s="6">
        <v>196970</v>
      </c>
      <c r="D410" s="2">
        <v>2056</v>
      </c>
      <c r="E410" s="6">
        <v>10837</v>
      </c>
      <c r="F410" s="5">
        <v>2195</v>
      </c>
      <c r="G410" s="5">
        <v>11716</v>
      </c>
      <c r="H410" s="5">
        <v>14624</v>
      </c>
      <c r="I410" s="5">
        <f t="shared" si="74"/>
        <v>10.438137787480327</v>
      </c>
      <c r="J410" s="6">
        <v>410</v>
      </c>
      <c r="K410" s="17">
        <v>1039.801536691216</v>
      </c>
      <c r="L410" s="17">
        <v>395.53911177436044</v>
      </c>
      <c r="M410" s="17">
        <v>286.3636253420624</v>
      </c>
      <c r="N410" s="17">
        <v>667.7166123642214</v>
      </c>
      <c r="O410" s="6">
        <f t="shared" si="75"/>
        <v>2389.4208861718603</v>
      </c>
      <c r="P410" s="6">
        <v>3</v>
      </c>
      <c r="Q410" s="6">
        <v>8</v>
      </c>
      <c r="R410" s="5">
        <f t="shared" si="76"/>
        <v>11.143829009493832</v>
      </c>
      <c r="S410" s="6">
        <f t="shared" si="77"/>
        <v>55.018530740721936</v>
      </c>
      <c r="T410" s="5">
        <f t="shared" si="78"/>
        <v>59.48113925978575</v>
      </c>
      <c r="U410" s="5">
        <f t="shared" si="79"/>
        <v>2.0815352591765244</v>
      </c>
      <c r="V410" s="17">
        <f t="shared" si="80"/>
        <v>5.2789842955334105</v>
      </c>
      <c r="W410" s="17">
        <f t="shared" si="81"/>
        <v>2.0081185549797453</v>
      </c>
      <c r="X410" s="17">
        <f t="shared" si="82"/>
        <v>1.4538438612076072</v>
      </c>
      <c r="Y410" s="17">
        <f t="shared" si="83"/>
        <v>3.389940662863489</v>
      </c>
      <c r="Z410" s="22">
        <f t="shared" si="84"/>
        <v>12.130887374584253</v>
      </c>
      <c r="AA410" s="24">
        <v>0.4848594593586578</v>
      </c>
      <c r="AB410" s="25">
        <v>0.17407709150828415</v>
      </c>
      <c r="AC410" s="36">
        <v>0.27592250922509226</v>
      </c>
      <c r="AD410" s="24">
        <v>-0.07540919172351834</v>
      </c>
      <c r="AE410" s="33">
        <v>-0.07894084804836551</v>
      </c>
      <c r="AF410" s="37">
        <v>114828.1349064355</v>
      </c>
      <c r="AG410" s="39">
        <f t="shared" si="85"/>
        <v>0.5829727111054247</v>
      </c>
    </row>
    <row r="411" spans="1:33" ht="12">
      <c r="A411" s="1">
        <v>62079</v>
      </c>
      <c r="B411" s="2" t="s">
        <v>541</v>
      </c>
      <c r="C411" s="6">
        <v>24772</v>
      </c>
      <c r="D411" s="2">
        <v>22</v>
      </c>
      <c r="E411" s="6">
        <v>1283</v>
      </c>
      <c r="F411" s="5">
        <v>259</v>
      </c>
      <c r="G411" s="5">
        <v>1376</v>
      </c>
      <c r="H411" s="5">
        <v>16940</v>
      </c>
      <c r="I411" s="5">
        <f t="shared" si="74"/>
        <v>0.8880994671403197</v>
      </c>
      <c r="J411" s="6">
        <v>6</v>
      </c>
      <c r="K411" s="17">
        <v>43.858061301562714</v>
      </c>
      <c r="L411" s="17">
        <v>3.9553911177436043</v>
      </c>
      <c r="M411" s="17">
        <v>0</v>
      </c>
      <c r="N411" s="17">
        <v>0</v>
      </c>
      <c r="O411" s="6">
        <f t="shared" si="75"/>
        <v>47.813452419306316</v>
      </c>
      <c r="P411" s="6">
        <v>3</v>
      </c>
      <c r="Q411" s="6">
        <v>8</v>
      </c>
      <c r="R411" s="5">
        <f t="shared" si="76"/>
        <v>10.4553528176974</v>
      </c>
      <c r="S411" s="6">
        <f t="shared" si="77"/>
        <v>51.79234619731955</v>
      </c>
      <c r="T411" s="5">
        <f t="shared" si="78"/>
        <v>55.54658485386727</v>
      </c>
      <c r="U411" s="5">
        <f t="shared" si="79"/>
        <v>0.24220894558372358</v>
      </c>
      <c r="V411" s="17">
        <f t="shared" si="80"/>
        <v>1.7704691305329692</v>
      </c>
      <c r="W411" s="17">
        <f t="shared" si="81"/>
        <v>0.15967185199998402</v>
      </c>
      <c r="X411" s="17">
        <f t="shared" si="82"/>
        <v>0</v>
      </c>
      <c r="Y411" s="17">
        <f t="shared" si="83"/>
        <v>0</v>
      </c>
      <c r="Z411" s="22">
        <f t="shared" si="84"/>
        <v>1.9301409825329532</v>
      </c>
      <c r="AA411" s="24">
        <v>0.5950795407509225</v>
      </c>
      <c r="AB411" s="25">
        <v>0.1068561545490145</v>
      </c>
      <c r="AC411" s="36">
        <v>-0.156794425087108</v>
      </c>
      <c r="AD411" s="24">
        <v>-0.16207298136645962</v>
      </c>
      <c r="AE411" s="33">
        <v>-0.19002098391233388</v>
      </c>
      <c r="AF411" s="37">
        <v>4471.423102028736</v>
      </c>
      <c r="AG411" s="39">
        <f t="shared" si="85"/>
        <v>0.18050311246684708</v>
      </c>
    </row>
    <row r="412" spans="1:33" ht="12">
      <c r="A412" s="1">
        <v>62093</v>
      </c>
      <c r="B412" s="2" t="s">
        <v>542</v>
      </c>
      <c r="C412" s="6">
        <v>24078</v>
      </c>
      <c r="D412" s="2">
        <v>24</v>
      </c>
      <c r="E412" s="6">
        <v>1353</v>
      </c>
      <c r="F412" s="5">
        <v>261</v>
      </c>
      <c r="G412" s="5">
        <v>1672</v>
      </c>
      <c r="H412" s="5">
        <v>13492</v>
      </c>
      <c r="I412" s="5">
        <f t="shared" si="74"/>
        <v>0.99676052828308</v>
      </c>
      <c r="J412" s="6">
        <v>25</v>
      </c>
      <c r="K412" s="17">
        <v>32.893545976172035</v>
      </c>
      <c r="L412" s="17">
        <v>27.68773782420523</v>
      </c>
      <c r="M412" s="17">
        <v>0</v>
      </c>
      <c r="N412" s="17">
        <v>31.184567060966383</v>
      </c>
      <c r="O412" s="6">
        <f t="shared" si="75"/>
        <v>91.76585086134365</v>
      </c>
      <c r="P412" s="6">
        <v>3</v>
      </c>
      <c r="Q412" s="6">
        <v>8</v>
      </c>
      <c r="R412" s="5">
        <f t="shared" si="76"/>
        <v>10.839770745078496</v>
      </c>
      <c r="S412" s="6">
        <f t="shared" si="77"/>
        <v>56.192374781958634</v>
      </c>
      <c r="T412" s="5">
        <f t="shared" si="78"/>
        <v>69.4409834703879</v>
      </c>
      <c r="U412" s="5">
        <f t="shared" si="79"/>
        <v>1.0382922169615418</v>
      </c>
      <c r="V412" s="17">
        <f t="shared" si="80"/>
        <v>1.3661245110130424</v>
      </c>
      <c r="W412" s="17">
        <f t="shared" si="81"/>
        <v>1.1499185075257592</v>
      </c>
      <c r="X412" s="17">
        <f t="shared" si="82"/>
        <v>0</v>
      </c>
      <c r="Y412" s="17">
        <f t="shared" si="83"/>
        <v>1.2951477307486663</v>
      </c>
      <c r="Z412" s="22">
        <f t="shared" si="84"/>
        <v>3.811190749287468</v>
      </c>
      <c r="AA412" s="24">
        <v>0.5144922182160613</v>
      </c>
      <c r="AB412" s="25">
        <v>0.1423138371769936</v>
      </c>
      <c r="AC412" s="36">
        <v>-0.025622775800711744</v>
      </c>
      <c r="AD412" s="24">
        <v>-0.1003544528134692</v>
      </c>
      <c r="AE412" s="33">
        <v>-0.015956020380799144</v>
      </c>
      <c r="AF412" s="37">
        <v>15169.207737786723</v>
      </c>
      <c r="AG412" s="39">
        <f t="shared" si="85"/>
        <v>0.6300028132646699</v>
      </c>
    </row>
    <row r="413" spans="1:33" ht="12">
      <c r="A413" s="1">
        <v>62096</v>
      </c>
      <c r="B413" s="2" t="s">
        <v>543</v>
      </c>
      <c r="C413" s="6">
        <v>64172</v>
      </c>
      <c r="D413" s="2">
        <v>402</v>
      </c>
      <c r="E413" s="6">
        <v>3441</v>
      </c>
      <c r="F413" s="5">
        <v>757</v>
      </c>
      <c r="G413" s="5">
        <v>3793</v>
      </c>
      <c r="H413" s="5">
        <v>13955</v>
      </c>
      <c r="I413" s="5">
        <f t="shared" si="74"/>
        <v>6.264414386336719</v>
      </c>
      <c r="J413" s="6">
        <v>111</v>
      </c>
      <c r="K413" s="17">
        <v>102.33547637031299</v>
      </c>
      <c r="L413" s="17">
        <v>63.28625788389767</v>
      </c>
      <c r="M413" s="17">
        <v>34.615383283106446</v>
      </c>
      <c r="N413" s="17">
        <v>34.853339656374196</v>
      </c>
      <c r="O413" s="6">
        <f t="shared" si="75"/>
        <v>235.0904571936913</v>
      </c>
      <c r="P413" s="6">
        <v>3</v>
      </c>
      <c r="Q413" s="6">
        <v>8</v>
      </c>
      <c r="R413" s="5">
        <f t="shared" si="76"/>
        <v>11.79642211556442</v>
      </c>
      <c r="S413" s="6">
        <f t="shared" si="77"/>
        <v>53.621517172598644</v>
      </c>
      <c r="T413" s="5">
        <f t="shared" si="78"/>
        <v>59.106775540734276</v>
      </c>
      <c r="U413" s="5">
        <f t="shared" si="79"/>
        <v>1.729726360406408</v>
      </c>
      <c r="V413" s="17">
        <f t="shared" si="80"/>
        <v>1.5947060457880848</v>
      </c>
      <c r="W413" s="17">
        <f t="shared" si="81"/>
        <v>0.9861973739932941</v>
      </c>
      <c r="X413" s="17">
        <f t="shared" si="82"/>
        <v>0.539415684147392</v>
      </c>
      <c r="Y413" s="17">
        <f t="shared" si="83"/>
        <v>0.5431237869534095</v>
      </c>
      <c r="Z413" s="22">
        <f t="shared" si="84"/>
        <v>3.663442890882181</v>
      </c>
      <c r="AA413" s="24">
        <v>0.4947511049408197</v>
      </c>
      <c r="AB413" s="25">
        <v>0.1550594823326703</v>
      </c>
      <c r="AC413" s="36">
        <v>0.05446740005366246</v>
      </c>
      <c r="AD413" s="24">
        <v>-0.07923827967400952</v>
      </c>
      <c r="AE413" s="33">
        <v>-0.06292296616270698</v>
      </c>
      <c r="AF413" s="37">
        <v>27997.612036499817</v>
      </c>
      <c r="AG413" s="39">
        <f t="shared" si="85"/>
        <v>0.43629015826995915</v>
      </c>
    </row>
    <row r="414" spans="1:33" ht="12">
      <c r="A414" s="1">
        <v>62099</v>
      </c>
      <c r="B414" s="2" t="s">
        <v>544</v>
      </c>
      <c r="C414" s="6">
        <v>16662</v>
      </c>
      <c r="D414" s="2">
        <v>33</v>
      </c>
      <c r="E414" s="6">
        <v>741</v>
      </c>
      <c r="F414" s="5">
        <v>147</v>
      </c>
      <c r="G414" s="5">
        <v>980</v>
      </c>
      <c r="H414" s="5">
        <v>17337</v>
      </c>
      <c r="I414" s="5">
        <f t="shared" si="74"/>
        <v>1.9805545552754773</v>
      </c>
      <c r="J414" s="6">
        <v>13</v>
      </c>
      <c r="K414" s="17">
        <v>0</v>
      </c>
      <c r="L414" s="17">
        <v>3.9553911177436043</v>
      </c>
      <c r="M414" s="17">
        <v>0</v>
      </c>
      <c r="N414" s="17">
        <v>7.33754519081562</v>
      </c>
      <c r="O414" s="6">
        <f t="shared" si="75"/>
        <v>11.292936308559224</v>
      </c>
      <c r="P414" s="6">
        <v>3</v>
      </c>
      <c r="Q414" s="6">
        <v>8</v>
      </c>
      <c r="R414" s="5">
        <f t="shared" si="76"/>
        <v>8.82247029168167</v>
      </c>
      <c r="S414" s="6">
        <f t="shared" si="77"/>
        <v>44.47245228664026</v>
      </c>
      <c r="T414" s="5">
        <f t="shared" si="78"/>
        <v>58.81646861121114</v>
      </c>
      <c r="U414" s="5">
        <f t="shared" si="79"/>
        <v>0.7802184611691274</v>
      </c>
      <c r="V414" s="17">
        <f t="shared" si="80"/>
        <v>0</v>
      </c>
      <c r="W414" s="17">
        <f t="shared" si="81"/>
        <v>0.23738993624676535</v>
      </c>
      <c r="X414" s="17">
        <f t="shared" si="82"/>
        <v>0</v>
      </c>
      <c r="Y414" s="17">
        <f t="shared" si="83"/>
        <v>0.4403760167336226</v>
      </c>
      <c r="Z414" s="22">
        <f t="shared" si="84"/>
        <v>0.677765952980388</v>
      </c>
      <c r="AA414" s="24">
        <v>0.6363845929893117</v>
      </c>
      <c r="AB414" s="25">
        <v>0.08676063590139667</v>
      </c>
      <c r="AC414" s="36">
        <v>-0.07720588235294118</v>
      </c>
      <c r="AD414" s="24">
        <v>-0.06861012956419317</v>
      </c>
      <c r="AE414" s="33">
        <v>-0.11836806163544038</v>
      </c>
      <c r="AF414" s="37">
        <v>2238.1073480026353</v>
      </c>
      <c r="AG414" s="39">
        <f t="shared" si="85"/>
        <v>0.1343240516146102</v>
      </c>
    </row>
    <row r="415" spans="1:33" ht="12">
      <c r="A415" s="1">
        <v>62100</v>
      </c>
      <c r="B415" s="2" t="s">
        <v>545</v>
      </c>
      <c r="C415" s="6">
        <v>14417</v>
      </c>
      <c r="D415" s="2">
        <v>167</v>
      </c>
      <c r="E415" s="6">
        <v>775</v>
      </c>
      <c r="F415" s="5">
        <v>136</v>
      </c>
      <c r="G415" s="5">
        <v>988</v>
      </c>
      <c r="H415" s="5">
        <v>20065</v>
      </c>
      <c r="I415" s="5">
        <f t="shared" si="74"/>
        <v>11.583547201220782</v>
      </c>
      <c r="J415" s="6">
        <v>96</v>
      </c>
      <c r="K415" s="17">
        <v>3.6548384417968927</v>
      </c>
      <c r="L415" s="17">
        <v>3.9553911177436043</v>
      </c>
      <c r="M415" s="17">
        <v>3.1468530257369496</v>
      </c>
      <c r="N415" s="17">
        <v>14.67509038163124</v>
      </c>
      <c r="O415" s="6">
        <f t="shared" si="75"/>
        <v>25.432172966908688</v>
      </c>
      <c r="P415" s="6">
        <v>3</v>
      </c>
      <c r="Q415" s="6">
        <v>8</v>
      </c>
      <c r="R415" s="5">
        <f t="shared" si="76"/>
        <v>9.433307900395366</v>
      </c>
      <c r="S415" s="6">
        <f t="shared" si="77"/>
        <v>53.755982520635364</v>
      </c>
      <c r="T415" s="5">
        <f t="shared" si="78"/>
        <v>68.53020739404869</v>
      </c>
      <c r="U415" s="5">
        <f t="shared" si="79"/>
        <v>6.658805576749671</v>
      </c>
      <c r="V415" s="17">
        <f t="shared" si="80"/>
        <v>0.2535089437328773</v>
      </c>
      <c r="W415" s="17">
        <f t="shared" si="81"/>
        <v>0.27435604617767945</v>
      </c>
      <c r="X415" s="17">
        <f t="shared" si="82"/>
        <v>0.21827377580196639</v>
      </c>
      <c r="Y415" s="17">
        <f t="shared" si="83"/>
        <v>1.017901809088662</v>
      </c>
      <c r="Z415" s="22">
        <f t="shared" si="84"/>
        <v>1.7640405748011854</v>
      </c>
      <c r="AA415" s="24">
        <v>0.6639195897122974</v>
      </c>
      <c r="AB415" s="25">
        <v>0.07176726542452304</v>
      </c>
      <c r="AC415" s="36">
        <v>-0.041935483870967745</v>
      </c>
      <c r="AD415" s="24">
        <v>-0.10296096904441454</v>
      </c>
      <c r="AE415" s="33">
        <v>-0.1348743718592965</v>
      </c>
      <c r="AF415" s="37">
        <v>1100.2823121263095</v>
      </c>
      <c r="AG415" s="39">
        <f t="shared" si="85"/>
        <v>0.07631839579151763</v>
      </c>
    </row>
    <row r="416" spans="1:33" ht="12">
      <c r="A416" s="1">
        <v>62108</v>
      </c>
      <c r="B416" s="2" t="s">
        <v>546</v>
      </c>
      <c r="C416" s="6">
        <v>17748</v>
      </c>
      <c r="D416" s="2">
        <v>0</v>
      </c>
      <c r="E416" s="6">
        <v>955</v>
      </c>
      <c r="F416" s="5">
        <v>187</v>
      </c>
      <c r="G416" s="5">
        <v>1127</v>
      </c>
      <c r="H416" s="5">
        <v>16444</v>
      </c>
      <c r="I416" s="5">
        <f t="shared" si="74"/>
        <v>0</v>
      </c>
      <c r="J416" s="6">
        <v>0</v>
      </c>
      <c r="K416" s="17">
        <v>23.756449871679802</v>
      </c>
      <c r="L416" s="17">
        <v>0</v>
      </c>
      <c r="M416" s="17">
        <v>1.5734265128684748</v>
      </c>
      <c r="N416" s="17">
        <v>0</v>
      </c>
      <c r="O416" s="6">
        <f t="shared" si="75"/>
        <v>25.329876384548278</v>
      </c>
      <c r="P416" s="6">
        <v>3</v>
      </c>
      <c r="Q416" s="6">
        <v>8</v>
      </c>
      <c r="R416" s="5">
        <f t="shared" si="76"/>
        <v>10.536398467432951</v>
      </c>
      <c r="S416" s="6">
        <f t="shared" si="77"/>
        <v>53.80887987378859</v>
      </c>
      <c r="T416" s="5">
        <f t="shared" si="78"/>
        <v>63.50011268875366</v>
      </c>
      <c r="U416" s="5">
        <f t="shared" si="79"/>
        <v>0</v>
      </c>
      <c r="V416" s="17">
        <f t="shared" si="80"/>
        <v>1.3385423637412555</v>
      </c>
      <c r="W416" s="17">
        <f t="shared" si="81"/>
        <v>0</v>
      </c>
      <c r="X416" s="17">
        <f t="shared" si="82"/>
        <v>0.0886537363572501</v>
      </c>
      <c r="Y416" s="17">
        <f t="shared" si="83"/>
        <v>0</v>
      </c>
      <c r="Z416" s="22">
        <f t="shared" si="84"/>
        <v>1.4271961000985056</v>
      </c>
      <c r="AA416" s="24">
        <v>0.584215009728552</v>
      </c>
      <c r="AB416" s="25">
        <v>0.11362411249210676</v>
      </c>
      <c r="AC416" s="36">
        <v>-0.024612579762989972</v>
      </c>
      <c r="AD416" s="24">
        <v>-0.10810810810810811</v>
      </c>
      <c r="AE416" s="33">
        <v>-0.12195945945945946</v>
      </c>
      <c r="AF416" s="37">
        <v>4644.350428194531</v>
      </c>
      <c r="AG416" s="39">
        <f t="shared" si="85"/>
        <v>0.2616830306623017</v>
      </c>
    </row>
    <row r="417" spans="1:33" ht="12">
      <c r="A417" s="1">
        <v>62118</v>
      </c>
      <c r="B417" s="2" t="s">
        <v>547</v>
      </c>
      <c r="C417" s="6">
        <v>22145</v>
      </c>
      <c r="D417" s="2">
        <v>718</v>
      </c>
      <c r="E417" s="6">
        <v>1054</v>
      </c>
      <c r="F417" s="5">
        <v>232</v>
      </c>
      <c r="G417" s="5">
        <v>1793</v>
      </c>
      <c r="H417" s="5">
        <v>15196</v>
      </c>
      <c r="I417" s="5">
        <f t="shared" si="74"/>
        <v>32.42266877398962</v>
      </c>
      <c r="J417" s="6">
        <v>248</v>
      </c>
      <c r="K417" s="17">
        <v>21.929030650781357</v>
      </c>
      <c r="L417" s="17">
        <v>3.9553911177436043</v>
      </c>
      <c r="M417" s="17">
        <v>6.293706051473899</v>
      </c>
      <c r="N417" s="17">
        <v>20.178249274742953</v>
      </c>
      <c r="O417" s="6">
        <f t="shared" si="75"/>
        <v>52.356377094741816</v>
      </c>
      <c r="P417" s="6">
        <v>3</v>
      </c>
      <c r="Q417" s="6">
        <v>8</v>
      </c>
      <c r="R417" s="5">
        <f t="shared" si="76"/>
        <v>10.476405509144277</v>
      </c>
      <c r="S417" s="6">
        <f t="shared" si="77"/>
        <v>47.595393994129594</v>
      </c>
      <c r="T417" s="5">
        <f t="shared" si="78"/>
        <v>80.96635809437797</v>
      </c>
      <c r="U417" s="5">
        <f t="shared" si="79"/>
        <v>11.198916233912847</v>
      </c>
      <c r="V417" s="17">
        <f t="shared" si="80"/>
        <v>0.9902474893105152</v>
      </c>
      <c r="W417" s="17">
        <f t="shared" si="81"/>
        <v>0.17861328145150618</v>
      </c>
      <c r="X417" s="17">
        <f t="shared" si="82"/>
        <v>0.28420438254567165</v>
      </c>
      <c r="Y417" s="17">
        <f t="shared" si="83"/>
        <v>0.9111875942534636</v>
      </c>
      <c r="Z417" s="22">
        <f t="shared" si="84"/>
        <v>2.364252747561157</v>
      </c>
      <c r="AA417" s="24">
        <v>0.554922083075322</v>
      </c>
      <c r="AB417" s="25">
        <v>0.12677374268590247</v>
      </c>
      <c r="AC417" s="36">
        <v>-0.0580511402902557</v>
      </c>
      <c r="AD417" s="24">
        <v>-0.1558159722222222</v>
      </c>
      <c r="AE417" s="33">
        <v>-0.14638958305931868</v>
      </c>
      <c r="AF417" s="37">
        <v>8849.961996786275</v>
      </c>
      <c r="AG417" s="39">
        <f t="shared" si="85"/>
        <v>0.39963702852952243</v>
      </c>
    </row>
    <row r="418" spans="1:33" ht="12">
      <c r="A418" s="1">
        <v>62119</v>
      </c>
      <c r="B418" s="2" t="s">
        <v>548</v>
      </c>
      <c r="C418" s="6">
        <v>13212</v>
      </c>
      <c r="D418" s="2">
        <v>5</v>
      </c>
      <c r="E418" s="6">
        <v>676</v>
      </c>
      <c r="F418" s="5">
        <v>136</v>
      </c>
      <c r="G418" s="5">
        <v>756</v>
      </c>
      <c r="H418" s="5">
        <v>18761</v>
      </c>
      <c r="I418" s="5">
        <f t="shared" si="74"/>
        <v>0.3784438389343021</v>
      </c>
      <c r="J418" s="6">
        <v>3</v>
      </c>
      <c r="K418" s="17">
        <v>0</v>
      </c>
      <c r="L418" s="17">
        <v>0</v>
      </c>
      <c r="M418" s="17">
        <v>4.720279538605425</v>
      </c>
      <c r="N418" s="17">
        <v>0</v>
      </c>
      <c r="O418" s="6">
        <f t="shared" si="75"/>
        <v>4.720279538605425</v>
      </c>
      <c r="P418" s="6">
        <v>3</v>
      </c>
      <c r="Q418" s="6">
        <v>8</v>
      </c>
      <c r="R418" s="5">
        <f t="shared" si="76"/>
        <v>10.293672419013019</v>
      </c>
      <c r="S418" s="6">
        <f t="shared" si="77"/>
        <v>51.165607023917644</v>
      </c>
      <c r="T418" s="5">
        <f t="shared" si="78"/>
        <v>57.22070844686648</v>
      </c>
      <c r="U418" s="5">
        <f t="shared" si="79"/>
        <v>0.22706630336058128</v>
      </c>
      <c r="V418" s="17">
        <f t="shared" si="80"/>
        <v>0</v>
      </c>
      <c r="W418" s="17">
        <f t="shared" si="81"/>
        <v>0</v>
      </c>
      <c r="X418" s="17">
        <f t="shared" si="82"/>
        <v>0.3572721418865747</v>
      </c>
      <c r="Y418" s="17">
        <f t="shared" si="83"/>
        <v>0</v>
      </c>
      <c r="Z418" s="22">
        <f t="shared" si="84"/>
        <v>0.3572721418865747</v>
      </c>
      <c r="AA418" s="24">
        <v>0.6671330099527696</v>
      </c>
      <c r="AB418" s="25">
        <v>0.07583875110361989</v>
      </c>
      <c r="AC418" s="36">
        <v>-0.0037174721189591076</v>
      </c>
      <c r="AD418" s="24">
        <v>-0.1346084446048358</v>
      </c>
      <c r="AE418" s="33">
        <v>-0.19186046511627908</v>
      </c>
      <c r="AF418" s="37">
        <v>1428.4531386532587</v>
      </c>
      <c r="AG418" s="39">
        <f t="shared" si="85"/>
        <v>0.10811785790593845</v>
      </c>
    </row>
    <row r="419" spans="1:33" ht="12">
      <c r="A419" s="1">
        <v>62120</v>
      </c>
      <c r="B419" s="2" t="s">
        <v>549</v>
      </c>
      <c r="C419" s="6">
        <v>26058</v>
      </c>
      <c r="D419" s="2">
        <v>49</v>
      </c>
      <c r="E419" s="6">
        <v>1566</v>
      </c>
      <c r="F419" s="5">
        <v>349</v>
      </c>
      <c r="G419" s="5">
        <v>1598</v>
      </c>
      <c r="H419" s="5">
        <v>15783</v>
      </c>
      <c r="I419" s="5">
        <f t="shared" si="74"/>
        <v>1.880420600199555</v>
      </c>
      <c r="J419" s="6">
        <v>10</v>
      </c>
      <c r="K419" s="17">
        <v>34.72096519707048</v>
      </c>
      <c r="L419" s="17">
        <v>3.9553911177436043</v>
      </c>
      <c r="M419" s="17">
        <v>0</v>
      </c>
      <c r="N419" s="17">
        <v>16.509476679335144</v>
      </c>
      <c r="O419" s="6">
        <f t="shared" si="75"/>
        <v>55.18583299414922</v>
      </c>
      <c r="P419" s="6">
        <v>3</v>
      </c>
      <c r="Q419" s="6">
        <v>8</v>
      </c>
      <c r="R419" s="5">
        <f t="shared" si="76"/>
        <v>13.39319978509479</v>
      </c>
      <c r="S419" s="6">
        <f t="shared" si="77"/>
        <v>60.09670734515312</v>
      </c>
      <c r="T419" s="5">
        <f t="shared" si="78"/>
        <v>61.324737124875284</v>
      </c>
      <c r="U419" s="5">
        <f t="shared" si="79"/>
        <v>0.38375930616317444</v>
      </c>
      <c r="V419" s="17">
        <f t="shared" si="80"/>
        <v>1.3324493513343496</v>
      </c>
      <c r="W419" s="17">
        <f t="shared" si="81"/>
        <v>0.15179181509492684</v>
      </c>
      <c r="X419" s="17">
        <f t="shared" si="82"/>
        <v>0</v>
      </c>
      <c r="Y419" s="17">
        <f t="shared" si="83"/>
        <v>0.6335665315578763</v>
      </c>
      <c r="Z419" s="22">
        <f t="shared" si="84"/>
        <v>2.1178076979871525</v>
      </c>
      <c r="AA419" s="24">
        <v>0.56201036220116</v>
      </c>
      <c r="AB419" s="25">
        <v>0.12383473904496163</v>
      </c>
      <c r="AC419" s="36">
        <v>-0.1294559099437148</v>
      </c>
      <c r="AD419" s="24">
        <v>-0.15001913509376197</v>
      </c>
      <c r="AE419" s="33">
        <v>-0.1443862445912093</v>
      </c>
      <c r="AF419" s="37">
        <v>5476.822065672859</v>
      </c>
      <c r="AG419" s="39">
        <f t="shared" si="85"/>
        <v>0.21017814359017803</v>
      </c>
    </row>
    <row r="420" spans="1:33" ht="12">
      <c r="A420" s="1">
        <v>62121</v>
      </c>
      <c r="B420" s="2" t="s">
        <v>550</v>
      </c>
      <c r="C420" s="6">
        <v>9975</v>
      </c>
      <c r="D420" s="2">
        <v>4</v>
      </c>
      <c r="E420" s="6">
        <v>589</v>
      </c>
      <c r="F420" s="5">
        <v>116</v>
      </c>
      <c r="G420" s="5">
        <v>546</v>
      </c>
      <c r="H420" s="5">
        <v>22574</v>
      </c>
      <c r="I420" s="5">
        <f t="shared" si="74"/>
        <v>0.4010025062656642</v>
      </c>
      <c r="J420" s="6">
        <v>4</v>
      </c>
      <c r="K420" s="17">
        <v>0</v>
      </c>
      <c r="L420" s="17">
        <v>0</v>
      </c>
      <c r="M420" s="17">
        <v>0</v>
      </c>
      <c r="N420" s="17">
        <v>0</v>
      </c>
      <c r="O420" s="6">
        <f t="shared" si="75"/>
        <v>0</v>
      </c>
      <c r="P420" s="6">
        <v>3</v>
      </c>
      <c r="Q420" s="6">
        <v>8</v>
      </c>
      <c r="R420" s="5">
        <f t="shared" si="76"/>
        <v>11.629072681704262</v>
      </c>
      <c r="S420" s="6">
        <f t="shared" si="77"/>
        <v>59.04761904761905</v>
      </c>
      <c r="T420" s="5">
        <f t="shared" si="78"/>
        <v>54.73684210526316</v>
      </c>
      <c r="U420" s="5">
        <f t="shared" si="79"/>
        <v>0.4010025062656642</v>
      </c>
      <c r="V420" s="17">
        <f t="shared" si="80"/>
        <v>0</v>
      </c>
      <c r="W420" s="17">
        <f t="shared" si="81"/>
        <v>0</v>
      </c>
      <c r="X420" s="17">
        <f t="shared" si="82"/>
        <v>0</v>
      </c>
      <c r="Y420" s="17">
        <f t="shared" si="83"/>
        <v>0</v>
      </c>
      <c r="Z420" s="22">
        <f t="shared" si="84"/>
        <v>0</v>
      </c>
      <c r="AA420" s="24">
        <v>0.6458420553861755</v>
      </c>
      <c r="AB420" s="25">
        <v>0.057819788853424994</v>
      </c>
      <c r="AC420" s="36">
        <v>-0.20286085825747724</v>
      </c>
      <c r="AD420" s="24">
        <v>-0.26873935264054516</v>
      </c>
      <c r="AE420" s="33">
        <v>-0.28594726827942374</v>
      </c>
      <c r="AF420" s="37">
        <v>1207.0626835384146</v>
      </c>
      <c r="AG420" s="39">
        <f t="shared" si="85"/>
        <v>0.12100879032966562</v>
      </c>
    </row>
    <row r="421" spans="1:33" ht="12">
      <c r="A421" s="1">
        <v>62122</v>
      </c>
      <c r="B421" s="2" t="s">
        <v>551</v>
      </c>
      <c r="C421" s="6">
        <v>8215</v>
      </c>
      <c r="D421" s="2">
        <v>412</v>
      </c>
      <c r="E421" s="6">
        <v>351</v>
      </c>
      <c r="F421" s="5">
        <v>79</v>
      </c>
      <c r="G421" s="5">
        <v>722</v>
      </c>
      <c r="H421" s="5">
        <v>17382</v>
      </c>
      <c r="I421" s="5">
        <f t="shared" si="74"/>
        <v>50.15216068167985</v>
      </c>
      <c r="J421" s="6">
        <v>139</v>
      </c>
      <c r="K421" s="17">
        <v>10.964515325390678</v>
      </c>
      <c r="L421" s="17">
        <v>0</v>
      </c>
      <c r="M421" s="17">
        <v>1.5734265128684748</v>
      </c>
      <c r="N421" s="17">
        <v>14.67509038163124</v>
      </c>
      <c r="O421" s="6">
        <f t="shared" si="75"/>
        <v>27.213032219890394</v>
      </c>
      <c r="P421" s="6">
        <v>3</v>
      </c>
      <c r="Q421" s="6">
        <v>8</v>
      </c>
      <c r="R421" s="5">
        <f t="shared" si="76"/>
        <v>9.61655508216677</v>
      </c>
      <c r="S421" s="6">
        <f t="shared" si="77"/>
        <v>42.72671941570298</v>
      </c>
      <c r="T421" s="5">
        <f t="shared" si="78"/>
        <v>87.88800973828363</v>
      </c>
      <c r="U421" s="5">
        <f t="shared" si="79"/>
        <v>16.920267802799756</v>
      </c>
      <c r="V421" s="17">
        <f t="shared" si="80"/>
        <v>1.334694500960521</v>
      </c>
      <c r="W421" s="17">
        <f t="shared" si="81"/>
        <v>0</v>
      </c>
      <c r="X421" s="17">
        <f t="shared" si="82"/>
        <v>0.19153092061697805</v>
      </c>
      <c r="Y421" s="17">
        <f t="shared" si="83"/>
        <v>1.7863774049459817</v>
      </c>
      <c r="Z421" s="22">
        <f t="shared" si="84"/>
        <v>3.312602826523481</v>
      </c>
      <c r="AA421" s="24">
        <v>0.6239475864375109</v>
      </c>
      <c r="AB421" s="25">
        <v>0.10012999778052571</v>
      </c>
      <c r="AC421" s="36">
        <v>0.03578528827037773</v>
      </c>
      <c r="AD421" s="24">
        <v>-0.14211136890951276</v>
      </c>
      <c r="AE421" s="33">
        <v>-0.15783972125435541</v>
      </c>
      <c r="AF421" s="37">
        <v>1276.2271397629008</v>
      </c>
      <c r="AG421" s="39">
        <f t="shared" si="85"/>
        <v>0.15535327325172257</v>
      </c>
    </row>
    <row r="422" spans="1:33" ht="12">
      <c r="A422" s="1">
        <v>63001</v>
      </c>
      <c r="B422" s="2" t="s">
        <v>552</v>
      </c>
      <c r="C422" s="6">
        <v>5492</v>
      </c>
      <c r="D422" s="2">
        <v>8</v>
      </c>
      <c r="E422" s="6">
        <v>334</v>
      </c>
      <c r="F422" s="5">
        <v>59</v>
      </c>
      <c r="G422" s="5">
        <v>159</v>
      </c>
      <c r="H422" s="5">
        <v>16175</v>
      </c>
      <c r="I422" s="5">
        <f t="shared" si="74"/>
        <v>1.4566642388929352</v>
      </c>
      <c r="J422" s="6">
        <v>0</v>
      </c>
      <c r="K422" s="17">
        <v>0</v>
      </c>
      <c r="L422" s="17">
        <v>0</v>
      </c>
      <c r="M422" s="17">
        <v>0</v>
      </c>
      <c r="N422" s="17">
        <v>0</v>
      </c>
      <c r="O422" s="6">
        <f t="shared" si="75"/>
        <v>0</v>
      </c>
      <c r="P422" s="6">
        <v>3</v>
      </c>
      <c r="Q422" s="6">
        <v>8</v>
      </c>
      <c r="R422" s="5">
        <f t="shared" si="76"/>
        <v>10.742898761835397</v>
      </c>
      <c r="S422" s="6">
        <f t="shared" si="77"/>
        <v>60.81573197378004</v>
      </c>
      <c r="T422" s="5">
        <f t="shared" si="78"/>
        <v>28.951201747997086</v>
      </c>
      <c r="U422" s="5">
        <f t="shared" si="79"/>
        <v>0</v>
      </c>
      <c r="V422" s="17">
        <f t="shared" si="80"/>
        <v>0</v>
      </c>
      <c r="W422" s="17">
        <f t="shared" si="81"/>
        <v>0</v>
      </c>
      <c r="X422" s="17">
        <f t="shared" si="82"/>
        <v>0</v>
      </c>
      <c r="Y422" s="17">
        <f t="shared" si="83"/>
        <v>0</v>
      </c>
      <c r="Z422" s="22">
        <f t="shared" si="84"/>
        <v>0</v>
      </c>
      <c r="AA422" s="24">
        <v>0.708653029881699</v>
      </c>
      <c r="AB422" s="25">
        <v>0.02609903741192815</v>
      </c>
      <c r="AC422" s="36">
        <v>0.4381625441696113</v>
      </c>
      <c r="AD422" s="24">
        <v>-0.07075064710957722</v>
      </c>
      <c r="AE422" s="33">
        <v>-0.15195071868583163</v>
      </c>
      <c r="AF422" s="37">
        <v>475.72615574285464</v>
      </c>
      <c r="AG422" s="39">
        <f t="shared" si="85"/>
        <v>0.08662165982207841</v>
      </c>
    </row>
    <row r="423" spans="1:33" ht="12">
      <c r="A423" s="1">
        <v>63003</v>
      </c>
      <c r="B423" s="2" t="s">
        <v>553</v>
      </c>
      <c r="C423" s="6">
        <v>4229</v>
      </c>
      <c r="D423" s="2">
        <v>16</v>
      </c>
      <c r="E423" s="6">
        <v>226</v>
      </c>
      <c r="F423" s="5">
        <v>51</v>
      </c>
      <c r="G423" s="5">
        <v>245</v>
      </c>
      <c r="H423" s="5">
        <v>18147</v>
      </c>
      <c r="I423" s="5">
        <f t="shared" si="74"/>
        <v>3.783400331047529</v>
      </c>
      <c r="J423" s="6">
        <v>14</v>
      </c>
      <c r="K423" s="17">
        <v>0</v>
      </c>
      <c r="L423" s="17">
        <v>0</v>
      </c>
      <c r="M423" s="17">
        <v>0</v>
      </c>
      <c r="N423" s="17">
        <v>0</v>
      </c>
      <c r="O423" s="6">
        <f t="shared" si="75"/>
        <v>0</v>
      </c>
      <c r="P423" s="6">
        <v>3</v>
      </c>
      <c r="Q423" s="6">
        <v>8</v>
      </c>
      <c r="R423" s="5">
        <f t="shared" si="76"/>
        <v>12.059588555213999</v>
      </c>
      <c r="S423" s="6">
        <f t="shared" si="77"/>
        <v>53.440529676046346</v>
      </c>
      <c r="T423" s="5">
        <f t="shared" si="78"/>
        <v>57.93331756916529</v>
      </c>
      <c r="U423" s="5">
        <f t="shared" si="79"/>
        <v>3.310475289666588</v>
      </c>
      <c r="V423" s="17">
        <f t="shared" si="80"/>
        <v>0</v>
      </c>
      <c r="W423" s="17">
        <f t="shared" si="81"/>
        <v>0</v>
      </c>
      <c r="X423" s="17">
        <f t="shared" si="82"/>
        <v>0</v>
      </c>
      <c r="Y423" s="17">
        <f t="shared" si="83"/>
        <v>0</v>
      </c>
      <c r="Z423" s="22">
        <f t="shared" si="84"/>
        <v>0</v>
      </c>
      <c r="AA423" s="24">
        <v>0.7091505743580886</v>
      </c>
      <c r="AB423" s="25">
        <v>0.0596603798042647</v>
      </c>
      <c r="AC423" s="36">
        <v>0.15725806451612903</v>
      </c>
      <c r="AD423" s="24">
        <v>-0.018306636155606407</v>
      </c>
      <c r="AE423" s="33">
        <v>-0.15379494007989347</v>
      </c>
      <c r="AF423" s="37">
        <v>459.43468687139915</v>
      </c>
      <c r="AG423" s="39">
        <f t="shared" si="85"/>
        <v>0.10863908415024809</v>
      </c>
    </row>
    <row r="424" spans="1:33" ht="12">
      <c r="A424" s="1">
        <v>63004</v>
      </c>
      <c r="B424" s="2" t="s">
        <v>554</v>
      </c>
      <c r="C424" s="6">
        <v>4370</v>
      </c>
      <c r="D424" s="2">
        <v>11</v>
      </c>
      <c r="E424" s="6">
        <v>145</v>
      </c>
      <c r="F424" s="5">
        <v>54</v>
      </c>
      <c r="G424" s="5">
        <v>252</v>
      </c>
      <c r="H424" s="5">
        <v>17854</v>
      </c>
      <c r="I424" s="5">
        <f t="shared" si="74"/>
        <v>2.517162471395881</v>
      </c>
      <c r="J424" s="6">
        <v>7</v>
      </c>
      <c r="K424" s="17">
        <v>0</v>
      </c>
      <c r="L424" s="17">
        <v>0</v>
      </c>
      <c r="M424" s="17">
        <v>0</v>
      </c>
      <c r="N424" s="17">
        <v>18.34386297703905</v>
      </c>
      <c r="O424" s="6">
        <f t="shared" si="75"/>
        <v>18.34386297703905</v>
      </c>
      <c r="P424" s="6">
        <v>3</v>
      </c>
      <c r="Q424" s="6">
        <v>8</v>
      </c>
      <c r="R424" s="5">
        <f t="shared" si="76"/>
        <v>12.356979405034325</v>
      </c>
      <c r="S424" s="6">
        <f t="shared" si="77"/>
        <v>33.18077803203661</v>
      </c>
      <c r="T424" s="5">
        <f t="shared" si="78"/>
        <v>57.66590389016019</v>
      </c>
      <c r="U424" s="5">
        <f t="shared" si="79"/>
        <v>1.6018306636155606</v>
      </c>
      <c r="V424" s="17">
        <f t="shared" si="80"/>
        <v>0</v>
      </c>
      <c r="W424" s="17">
        <f t="shared" si="81"/>
        <v>0</v>
      </c>
      <c r="X424" s="17">
        <f t="shared" si="82"/>
        <v>0</v>
      </c>
      <c r="Y424" s="17">
        <f t="shared" si="83"/>
        <v>4.19768031511191</v>
      </c>
      <c r="Z424" s="22">
        <f t="shared" si="84"/>
        <v>4.19768031511191</v>
      </c>
      <c r="AA424" s="24">
        <v>0.682349300205689</v>
      </c>
      <c r="AB424" s="25">
        <v>0.060668090660970696</v>
      </c>
      <c r="AC424" s="36">
        <v>0.125</v>
      </c>
      <c r="AD424" s="24">
        <v>-0.12903225806451613</v>
      </c>
      <c r="AE424" s="33">
        <v>-0.1551614946168461</v>
      </c>
      <c r="AF424" s="37">
        <v>684.7847019300779</v>
      </c>
      <c r="AG424" s="39">
        <f t="shared" si="85"/>
        <v>0.1567013047894915</v>
      </c>
    </row>
    <row r="425" spans="1:33" ht="12">
      <c r="A425" s="1">
        <v>63012</v>
      </c>
      <c r="B425" s="2" t="s">
        <v>555</v>
      </c>
      <c r="C425" s="6">
        <v>5484</v>
      </c>
      <c r="D425" s="2">
        <v>230</v>
      </c>
      <c r="E425" s="6">
        <v>293</v>
      </c>
      <c r="F425" s="5">
        <v>51</v>
      </c>
      <c r="G425" s="5">
        <v>234</v>
      </c>
      <c r="H425" s="5">
        <v>15505</v>
      </c>
      <c r="I425" s="5">
        <f t="shared" si="74"/>
        <v>41.94018964259664</v>
      </c>
      <c r="J425" s="6">
        <v>109</v>
      </c>
      <c r="K425" s="17">
        <v>0</v>
      </c>
      <c r="L425" s="17">
        <v>15.821564470974417</v>
      </c>
      <c r="M425" s="17">
        <v>1.5734265128684748</v>
      </c>
      <c r="N425" s="17">
        <v>0</v>
      </c>
      <c r="O425" s="6">
        <f t="shared" si="75"/>
        <v>17.39499098384289</v>
      </c>
      <c r="P425" s="6">
        <v>3</v>
      </c>
      <c r="Q425" s="6">
        <v>8</v>
      </c>
      <c r="R425" s="5">
        <f t="shared" si="76"/>
        <v>9.299781181619256</v>
      </c>
      <c r="S425" s="6">
        <f t="shared" si="77"/>
        <v>53.42815463165573</v>
      </c>
      <c r="T425" s="5">
        <f t="shared" si="78"/>
        <v>42.669584245076585</v>
      </c>
      <c r="U425" s="5">
        <f t="shared" si="79"/>
        <v>19.876002917578408</v>
      </c>
      <c r="V425" s="17">
        <f t="shared" si="80"/>
        <v>0</v>
      </c>
      <c r="W425" s="17">
        <f t="shared" si="81"/>
        <v>2.885040931979288</v>
      </c>
      <c r="X425" s="17">
        <f t="shared" si="82"/>
        <v>0.2869122014712755</v>
      </c>
      <c r="Y425" s="17">
        <f t="shared" si="83"/>
        <v>0</v>
      </c>
      <c r="Z425" s="22">
        <f t="shared" si="84"/>
        <v>3.1719531334505637</v>
      </c>
      <c r="AA425" s="24">
        <v>0.691196463207122</v>
      </c>
      <c r="AB425" s="25">
        <v>0.030821241733293852</v>
      </c>
      <c r="AC425" s="36">
        <v>0.08333333333333333</v>
      </c>
      <c r="AD425" s="24">
        <v>-0.08312128922815945</v>
      </c>
      <c r="AE425" s="33">
        <v>-0.17425025853154086</v>
      </c>
      <c r="AF425" s="37">
        <v>895.0383095677157</v>
      </c>
      <c r="AG425" s="39">
        <f t="shared" si="85"/>
        <v>0.16320902800286574</v>
      </c>
    </row>
    <row r="426" spans="1:33" ht="12">
      <c r="A426" s="1">
        <v>63013</v>
      </c>
      <c r="B426" s="2" t="s">
        <v>556</v>
      </c>
      <c r="C426" s="6">
        <v>5605</v>
      </c>
      <c r="D426" s="2">
        <v>193</v>
      </c>
      <c r="E426" s="6">
        <v>328</v>
      </c>
      <c r="F426" s="5">
        <v>67</v>
      </c>
      <c r="G426" s="5">
        <v>151</v>
      </c>
      <c r="H426" s="5">
        <v>15776</v>
      </c>
      <c r="I426" s="5">
        <f t="shared" si="74"/>
        <v>34.43354148082069</v>
      </c>
      <c r="J426" s="6">
        <v>19</v>
      </c>
      <c r="K426" s="17">
        <v>0</v>
      </c>
      <c r="L426" s="17">
        <v>0</v>
      </c>
      <c r="M426" s="17">
        <v>1.5734265128684748</v>
      </c>
      <c r="N426" s="17">
        <v>36.6877259540781</v>
      </c>
      <c r="O426" s="6">
        <f t="shared" si="75"/>
        <v>38.26115246694657</v>
      </c>
      <c r="P426" s="6">
        <v>3</v>
      </c>
      <c r="Q426" s="6">
        <v>8</v>
      </c>
      <c r="R426" s="5">
        <f t="shared" si="76"/>
        <v>11.953612845673506</v>
      </c>
      <c r="S426" s="6">
        <f t="shared" si="77"/>
        <v>58.51917930419268</v>
      </c>
      <c r="T426" s="5">
        <f t="shared" si="78"/>
        <v>26.94023193577163</v>
      </c>
      <c r="U426" s="5">
        <f t="shared" si="79"/>
        <v>3.389830508474576</v>
      </c>
      <c r="V426" s="17">
        <f t="shared" si="80"/>
        <v>0</v>
      </c>
      <c r="W426" s="17">
        <f t="shared" si="81"/>
        <v>0</v>
      </c>
      <c r="X426" s="17">
        <f t="shared" si="82"/>
        <v>0.2807183787454906</v>
      </c>
      <c r="Y426" s="17">
        <f t="shared" si="83"/>
        <v>6.5455354066151825</v>
      </c>
      <c r="Z426" s="22">
        <f t="shared" si="84"/>
        <v>6.826253785360672</v>
      </c>
      <c r="AA426" s="24">
        <v>0.6940879448507199</v>
      </c>
      <c r="AB426" s="25">
        <v>0.03165203659839301</v>
      </c>
      <c r="AC426" s="36">
        <v>0.3883495145631068</v>
      </c>
      <c r="AD426" s="24">
        <v>-0.12035541195476575</v>
      </c>
      <c r="AE426" s="33">
        <v>-0.19232710752145382</v>
      </c>
      <c r="AF426" s="37">
        <v>693.4196702379044</v>
      </c>
      <c r="AG426" s="39">
        <f t="shared" si="85"/>
        <v>0.1237144817552015</v>
      </c>
    </row>
    <row r="427" spans="1:33" ht="12">
      <c r="A427" s="1">
        <v>63020</v>
      </c>
      <c r="B427" s="2" t="s">
        <v>557</v>
      </c>
      <c r="C427" s="6">
        <v>15124</v>
      </c>
      <c r="D427" s="2">
        <v>177</v>
      </c>
      <c r="E427" s="6">
        <v>591</v>
      </c>
      <c r="F427" s="5">
        <v>133</v>
      </c>
      <c r="G427" s="5">
        <v>1271</v>
      </c>
      <c r="H427" s="5">
        <v>12209</v>
      </c>
      <c r="I427" s="5">
        <f t="shared" si="74"/>
        <v>11.703253107643482</v>
      </c>
      <c r="J427" s="6">
        <v>21</v>
      </c>
      <c r="K427" s="17">
        <v>1.8274192208984463</v>
      </c>
      <c r="L427" s="17">
        <v>11.866173353230813</v>
      </c>
      <c r="M427" s="17">
        <v>7.8671325643423735</v>
      </c>
      <c r="N427" s="17">
        <v>9.171931488519524</v>
      </c>
      <c r="O427" s="6">
        <f t="shared" si="75"/>
        <v>30.732656626991158</v>
      </c>
      <c r="P427" s="6">
        <v>3</v>
      </c>
      <c r="Q427" s="6">
        <v>8</v>
      </c>
      <c r="R427" s="5">
        <f t="shared" si="76"/>
        <v>8.793969849246231</v>
      </c>
      <c r="S427" s="6">
        <f t="shared" si="77"/>
        <v>39.07696376619941</v>
      </c>
      <c r="T427" s="5">
        <f t="shared" si="78"/>
        <v>84.03861412324781</v>
      </c>
      <c r="U427" s="5">
        <f t="shared" si="79"/>
        <v>1.3885215551441419</v>
      </c>
      <c r="V427" s="17">
        <f t="shared" si="80"/>
        <v>0.1208290942143908</v>
      </c>
      <c r="W427" s="17">
        <f t="shared" si="81"/>
        <v>0.7845922608589535</v>
      </c>
      <c r="X427" s="17">
        <f t="shared" si="82"/>
        <v>0.520175387750752</v>
      </c>
      <c r="Y427" s="17">
        <f t="shared" si="83"/>
        <v>0.6064487892435549</v>
      </c>
      <c r="Z427" s="22">
        <f t="shared" si="84"/>
        <v>2.0320455320676514</v>
      </c>
      <c r="AA427" s="24">
        <v>0.49937231057018</v>
      </c>
      <c r="AB427" s="25">
        <v>0.16945527398743773</v>
      </c>
      <c r="AC427" s="36">
        <v>0.3595933926302414</v>
      </c>
      <c r="AD427" s="24">
        <v>0.16072085325487312</v>
      </c>
      <c r="AE427" s="33">
        <v>0.15312433354659843</v>
      </c>
      <c r="AF427" s="37">
        <v>5799.3162773200875</v>
      </c>
      <c r="AG427" s="39">
        <f t="shared" si="85"/>
        <v>0.3834512217217725</v>
      </c>
    </row>
    <row r="428" spans="1:33" ht="12">
      <c r="A428" s="1">
        <v>63023</v>
      </c>
      <c r="B428" s="2" t="s">
        <v>558</v>
      </c>
      <c r="C428" s="6">
        <v>19338</v>
      </c>
      <c r="D428" s="2">
        <v>419</v>
      </c>
      <c r="E428" s="6">
        <v>1037</v>
      </c>
      <c r="F428" s="5">
        <v>177</v>
      </c>
      <c r="G428" s="5">
        <v>593</v>
      </c>
      <c r="H428" s="5">
        <v>17264</v>
      </c>
      <c r="I428" s="5">
        <f t="shared" si="74"/>
        <v>21.66718378322474</v>
      </c>
      <c r="J428" s="6">
        <v>73</v>
      </c>
      <c r="K428" s="17">
        <v>52.99515740605494</v>
      </c>
      <c r="L428" s="17">
        <v>27.68773782420523</v>
      </c>
      <c r="M428" s="17">
        <v>4.720279538605425</v>
      </c>
      <c r="N428" s="17">
        <v>69.70667931274839</v>
      </c>
      <c r="O428" s="6">
        <f t="shared" si="75"/>
        <v>155.109854081614</v>
      </c>
      <c r="P428" s="6">
        <v>3</v>
      </c>
      <c r="Q428" s="6">
        <v>8</v>
      </c>
      <c r="R428" s="5">
        <f t="shared" si="76"/>
        <v>9.152963077877754</v>
      </c>
      <c r="S428" s="6">
        <f t="shared" si="77"/>
        <v>53.62498707208605</v>
      </c>
      <c r="T428" s="5">
        <f t="shared" si="78"/>
        <v>30.665011893680838</v>
      </c>
      <c r="U428" s="5">
        <f t="shared" si="79"/>
        <v>3.7749508739269833</v>
      </c>
      <c r="V428" s="17">
        <f t="shared" si="80"/>
        <v>2.7404673392313033</v>
      </c>
      <c r="W428" s="17">
        <f t="shared" si="81"/>
        <v>1.4317787684458179</v>
      </c>
      <c r="X428" s="17">
        <f t="shared" si="82"/>
        <v>0.244093470814222</v>
      </c>
      <c r="Y428" s="17">
        <f t="shared" si="83"/>
        <v>3.604647808085034</v>
      </c>
      <c r="Z428" s="22">
        <f t="shared" si="84"/>
        <v>8.02098738657638</v>
      </c>
      <c r="AA428" s="24">
        <v>0.6255577052129544</v>
      </c>
      <c r="AB428" s="25">
        <v>0.08041613946295514</v>
      </c>
      <c r="AC428" s="36">
        <v>0.1242344706911636</v>
      </c>
      <c r="AD428" s="24">
        <v>-0.1410757946210269</v>
      </c>
      <c r="AE428" s="33">
        <v>-0.1799250936329588</v>
      </c>
      <c r="AF428" s="37">
        <v>6611.382212515916</v>
      </c>
      <c r="AG428" s="39">
        <f t="shared" si="85"/>
        <v>0.34188552138359274</v>
      </c>
    </row>
    <row r="429" spans="1:33" ht="12">
      <c r="A429" s="1">
        <v>63035</v>
      </c>
      <c r="B429" s="2" t="s">
        <v>559</v>
      </c>
      <c r="C429" s="6">
        <v>17533</v>
      </c>
      <c r="D429" s="2">
        <v>53</v>
      </c>
      <c r="E429" s="6">
        <v>760</v>
      </c>
      <c r="F429" s="5">
        <v>124</v>
      </c>
      <c r="G429" s="5">
        <v>858</v>
      </c>
      <c r="H429" s="5">
        <v>18138</v>
      </c>
      <c r="I429" s="5">
        <f t="shared" si="74"/>
        <v>3.022871157246336</v>
      </c>
      <c r="J429" s="6">
        <v>21</v>
      </c>
      <c r="K429" s="17">
        <v>14.61935376718757</v>
      </c>
      <c r="L429" s="17">
        <v>0</v>
      </c>
      <c r="M429" s="17">
        <v>12.587412102947798</v>
      </c>
      <c r="N429" s="17">
        <v>5.503158893111715</v>
      </c>
      <c r="O429" s="6">
        <f t="shared" si="75"/>
        <v>32.70992476324709</v>
      </c>
      <c r="P429" s="6">
        <v>3</v>
      </c>
      <c r="Q429" s="6">
        <v>8</v>
      </c>
      <c r="R429" s="5">
        <f t="shared" si="76"/>
        <v>7.072377801859351</v>
      </c>
      <c r="S429" s="6">
        <f t="shared" si="77"/>
        <v>43.34683168881538</v>
      </c>
      <c r="T429" s="5">
        <f t="shared" si="78"/>
        <v>48.93629156447842</v>
      </c>
      <c r="U429" s="5">
        <f t="shared" si="79"/>
        <v>1.1977414019277934</v>
      </c>
      <c r="V429" s="17">
        <f t="shared" si="80"/>
        <v>0.8338192988756955</v>
      </c>
      <c r="W429" s="17">
        <f t="shared" si="81"/>
        <v>0</v>
      </c>
      <c r="X429" s="17">
        <f t="shared" si="82"/>
        <v>0.7179268866108366</v>
      </c>
      <c r="Y429" s="17">
        <f t="shared" si="83"/>
        <v>0.31387434512700135</v>
      </c>
      <c r="Z429" s="22">
        <f t="shared" si="84"/>
        <v>1.8656205306135336</v>
      </c>
      <c r="AA429" s="24">
        <v>0.6632378579419971</v>
      </c>
      <c r="AB429" s="25">
        <v>0.07355532462838296</v>
      </c>
      <c r="AC429" s="36">
        <v>0.014756944444444444</v>
      </c>
      <c r="AD429" s="24">
        <v>-0.07042253521126761</v>
      </c>
      <c r="AE429" s="33">
        <v>-0.1179718875502008</v>
      </c>
      <c r="AF429" s="37">
        <v>1823.3748455205532</v>
      </c>
      <c r="AG429" s="39">
        <f t="shared" si="85"/>
        <v>0.103996740176841</v>
      </c>
    </row>
    <row r="430" spans="1:33" ht="12">
      <c r="A430" s="1">
        <v>63038</v>
      </c>
      <c r="B430" s="2" t="s">
        <v>560</v>
      </c>
      <c r="C430" s="6">
        <v>8566</v>
      </c>
      <c r="D430" s="2">
        <v>151</v>
      </c>
      <c r="E430" s="6">
        <v>385</v>
      </c>
      <c r="F430" s="5">
        <v>76</v>
      </c>
      <c r="G430" s="5">
        <v>395</v>
      </c>
      <c r="H430" s="5">
        <v>19349</v>
      </c>
      <c r="I430" s="5">
        <f t="shared" si="74"/>
        <v>17.627830959607753</v>
      </c>
      <c r="J430" s="6">
        <v>6</v>
      </c>
      <c r="K430" s="17">
        <v>0</v>
      </c>
      <c r="L430" s="17">
        <v>0</v>
      </c>
      <c r="M430" s="17">
        <v>0</v>
      </c>
      <c r="N430" s="17">
        <v>0</v>
      </c>
      <c r="O430" s="6">
        <f t="shared" si="75"/>
        <v>0</v>
      </c>
      <c r="P430" s="6">
        <v>3</v>
      </c>
      <c r="Q430" s="6">
        <v>8</v>
      </c>
      <c r="R430" s="5">
        <f t="shared" si="76"/>
        <v>8.87228578099463</v>
      </c>
      <c r="S430" s="6">
        <f t="shared" si="77"/>
        <v>44.94513191688069</v>
      </c>
      <c r="T430" s="5">
        <f t="shared" si="78"/>
        <v>46.11253794069577</v>
      </c>
      <c r="U430" s="5">
        <f t="shared" si="79"/>
        <v>0.7004436142890498</v>
      </c>
      <c r="V430" s="17">
        <f t="shared" si="80"/>
        <v>0</v>
      </c>
      <c r="W430" s="17">
        <f t="shared" si="81"/>
        <v>0</v>
      </c>
      <c r="X430" s="17">
        <f t="shared" si="82"/>
        <v>0</v>
      </c>
      <c r="Y430" s="17">
        <f t="shared" si="83"/>
        <v>0</v>
      </c>
      <c r="Z430" s="22">
        <f t="shared" si="84"/>
        <v>0</v>
      </c>
      <c r="AA430" s="24">
        <v>0.6786187676161906</v>
      </c>
      <c r="AB430" s="25">
        <v>0.06037469720663538</v>
      </c>
      <c r="AC430" s="36">
        <v>-0.04152823920265781</v>
      </c>
      <c r="AD430" s="24">
        <v>-0.11681508643268727</v>
      </c>
      <c r="AE430" s="33">
        <v>-0.1759465478841871</v>
      </c>
      <c r="AF430" s="37">
        <v>348.425443889353</v>
      </c>
      <c r="AG430" s="39">
        <f t="shared" si="85"/>
        <v>0.040675396204687485</v>
      </c>
    </row>
    <row r="431" spans="1:33" ht="12">
      <c r="A431" s="1">
        <v>63040</v>
      </c>
      <c r="B431" s="2" t="s">
        <v>561</v>
      </c>
      <c r="C431" s="6">
        <v>10917</v>
      </c>
      <c r="D431" s="2">
        <v>49</v>
      </c>
      <c r="E431" s="6">
        <v>471</v>
      </c>
      <c r="F431" s="5">
        <v>99</v>
      </c>
      <c r="G431" s="5">
        <v>354</v>
      </c>
      <c r="H431" s="5">
        <v>15656</v>
      </c>
      <c r="I431" s="5">
        <f t="shared" si="74"/>
        <v>4.488412567555189</v>
      </c>
      <c r="J431" s="6">
        <v>17</v>
      </c>
      <c r="K431" s="17">
        <v>1.8274192208984463</v>
      </c>
      <c r="L431" s="17">
        <v>11.866173353230813</v>
      </c>
      <c r="M431" s="17">
        <v>1.5734265128684748</v>
      </c>
      <c r="N431" s="17">
        <v>51.36281633570934</v>
      </c>
      <c r="O431" s="6">
        <f t="shared" si="75"/>
        <v>66.62983542270707</v>
      </c>
      <c r="P431" s="6">
        <v>3</v>
      </c>
      <c r="Q431" s="6">
        <v>8</v>
      </c>
      <c r="R431" s="5">
        <f t="shared" si="76"/>
        <v>9.068425391591097</v>
      </c>
      <c r="S431" s="6">
        <f t="shared" si="77"/>
        <v>43.143720802418244</v>
      </c>
      <c r="T431" s="5">
        <f t="shared" si="78"/>
        <v>32.42649079417422</v>
      </c>
      <c r="U431" s="5">
        <f t="shared" si="79"/>
        <v>1.5572043601722085</v>
      </c>
      <c r="V431" s="17">
        <f t="shared" si="80"/>
        <v>0.1673920693320918</v>
      </c>
      <c r="W431" s="17">
        <f t="shared" si="81"/>
        <v>1.0869445226006058</v>
      </c>
      <c r="X431" s="17">
        <f t="shared" si="82"/>
        <v>0.14412627213231424</v>
      </c>
      <c r="Y431" s="17">
        <f t="shared" si="83"/>
        <v>4.704847149922996</v>
      </c>
      <c r="Z431" s="22">
        <f t="shared" si="84"/>
        <v>6.103310013988008</v>
      </c>
      <c r="AA431" s="24">
        <v>0.5470402697069484</v>
      </c>
      <c r="AB431" s="25">
        <v>0.07683417923606645</v>
      </c>
      <c r="AC431" s="36">
        <v>-0.14360313315926893</v>
      </c>
      <c r="AD431" s="24">
        <v>-0.2869166029074216</v>
      </c>
      <c r="AE431" s="33">
        <v>-0.28033775633293123</v>
      </c>
      <c r="AF431" s="37">
        <v>8142.305178858524</v>
      </c>
      <c r="AG431" s="39">
        <f t="shared" si="85"/>
        <v>0.7458372427277205</v>
      </c>
    </row>
    <row r="432" spans="1:33" ht="12">
      <c r="A432" s="1">
        <v>63045</v>
      </c>
      <c r="B432" s="2" t="s">
        <v>562</v>
      </c>
      <c r="C432" s="6">
        <v>3584</v>
      </c>
      <c r="D432" s="2">
        <v>3</v>
      </c>
      <c r="E432" s="6">
        <v>150</v>
      </c>
      <c r="F432" s="5">
        <v>45</v>
      </c>
      <c r="G432" s="5">
        <v>216</v>
      </c>
      <c r="H432" s="5">
        <v>16768</v>
      </c>
      <c r="I432" s="5">
        <f t="shared" si="74"/>
        <v>0.8370535714285714</v>
      </c>
      <c r="J432" s="6">
        <v>0</v>
      </c>
      <c r="K432" s="17">
        <v>0</v>
      </c>
      <c r="L432" s="17">
        <v>0</v>
      </c>
      <c r="M432" s="17">
        <v>0</v>
      </c>
      <c r="N432" s="17">
        <v>0</v>
      </c>
      <c r="O432" s="6">
        <f t="shared" si="75"/>
        <v>0</v>
      </c>
      <c r="P432" s="6">
        <v>3</v>
      </c>
      <c r="Q432" s="6">
        <v>8</v>
      </c>
      <c r="R432" s="5">
        <f t="shared" si="76"/>
        <v>12.555803571428571</v>
      </c>
      <c r="S432" s="6">
        <f t="shared" si="77"/>
        <v>41.85267857142857</v>
      </c>
      <c r="T432" s="5">
        <f t="shared" si="78"/>
        <v>60.267857142857146</v>
      </c>
      <c r="U432" s="5">
        <f t="shared" si="79"/>
        <v>0</v>
      </c>
      <c r="V432" s="17">
        <f t="shared" si="80"/>
        <v>0</v>
      </c>
      <c r="W432" s="17">
        <f t="shared" si="81"/>
        <v>0</v>
      </c>
      <c r="X432" s="17">
        <f t="shared" si="82"/>
        <v>0</v>
      </c>
      <c r="Y432" s="17">
        <f t="shared" si="83"/>
        <v>0</v>
      </c>
      <c r="Z432" s="22">
        <f t="shared" si="84"/>
        <v>0</v>
      </c>
      <c r="AA432" s="24">
        <v>0.6270051847101576</v>
      </c>
      <c r="AB432" s="25">
        <v>0.06395651850197304</v>
      </c>
      <c r="AC432" s="36">
        <v>-0.19047619047619047</v>
      </c>
      <c r="AD432" s="24">
        <v>-0.20052770448548812</v>
      </c>
      <c r="AE432" s="33">
        <v>-0.1869530628480509</v>
      </c>
      <c r="AF432" s="37">
        <v>242.02768608558318</v>
      </c>
      <c r="AG432" s="39">
        <f t="shared" si="85"/>
        <v>0.06753004634084352</v>
      </c>
    </row>
    <row r="433" spans="1:33" ht="12">
      <c r="A433" s="1">
        <v>63046</v>
      </c>
      <c r="B433" s="2" t="s">
        <v>563</v>
      </c>
      <c r="C433" s="6">
        <v>5976</v>
      </c>
      <c r="D433" s="2">
        <v>12</v>
      </c>
      <c r="E433" s="6">
        <v>302</v>
      </c>
      <c r="F433" s="5">
        <v>63</v>
      </c>
      <c r="G433" s="5">
        <v>288</v>
      </c>
      <c r="H433" s="5">
        <v>16369</v>
      </c>
      <c r="I433" s="5">
        <f t="shared" si="74"/>
        <v>2.008032128514056</v>
      </c>
      <c r="J433" s="6">
        <v>5</v>
      </c>
      <c r="K433" s="17">
        <v>9.137096104492231</v>
      </c>
      <c r="L433" s="17">
        <v>0</v>
      </c>
      <c r="M433" s="17">
        <v>0</v>
      </c>
      <c r="N433" s="17">
        <v>1.834386297703905</v>
      </c>
      <c r="O433" s="6">
        <f t="shared" si="75"/>
        <v>10.971482402196136</v>
      </c>
      <c r="P433" s="6">
        <v>3</v>
      </c>
      <c r="Q433" s="6">
        <v>8</v>
      </c>
      <c r="R433" s="5">
        <f t="shared" si="76"/>
        <v>10.542168674698795</v>
      </c>
      <c r="S433" s="6">
        <f t="shared" si="77"/>
        <v>50.535475234270415</v>
      </c>
      <c r="T433" s="5">
        <f t="shared" si="78"/>
        <v>48.19277108433735</v>
      </c>
      <c r="U433" s="5">
        <f t="shared" si="79"/>
        <v>0.8366800535475234</v>
      </c>
      <c r="V433" s="17">
        <f t="shared" si="80"/>
        <v>1.5289652115950856</v>
      </c>
      <c r="W433" s="17">
        <f t="shared" si="81"/>
        <v>0</v>
      </c>
      <c r="X433" s="17">
        <f t="shared" si="82"/>
        <v>0</v>
      </c>
      <c r="Y433" s="17">
        <f t="shared" si="83"/>
        <v>0.3069588851579493</v>
      </c>
      <c r="Z433" s="22">
        <f t="shared" si="84"/>
        <v>1.8359240967530346</v>
      </c>
      <c r="AA433" s="24">
        <v>0.6507394746257096</v>
      </c>
      <c r="AB433" s="25">
        <v>0.08742077707357399</v>
      </c>
      <c r="AC433" s="36">
        <v>0.2765957446808511</v>
      </c>
      <c r="AD433" s="24">
        <v>0.06620209059233449</v>
      </c>
      <c r="AE433" s="33">
        <v>-0.045545545545545546</v>
      </c>
      <c r="AF433" s="37">
        <v>738.459962313759</v>
      </c>
      <c r="AG433" s="39">
        <f t="shared" si="85"/>
        <v>0.1235709441622756</v>
      </c>
    </row>
    <row r="434" spans="1:33" ht="12">
      <c r="A434" s="1">
        <v>63048</v>
      </c>
      <c r="B434" s="2" t="s">
        <v>564</v>
      </c>
      <c r="C434" s="6">
        <v>5656</v>
      </c>
      <c r="D434" s="2">
        <v>16</v>
      </c>
      <c r="E434" s="6">
        <v>266</v>
      </c>
      <c r="F434" s="5">
        <v>74</v>
      </c>
      <c r="G434" s="5">
        <v>305</v>
      </c>
      <c r="H434" s="5">
        <v>17474</v>
      </c>
      <c r="I434" s="5">
        <f t="shared" si="74"/>
        <v>2.828854314002829</v>
      </c>
      <c r="J434" s="6">
        <v>0</v>
      </c>
      <c r="K434" s="17">
        <v>0</v>
      </c>
      <c r="L434" s="17">
        <v>7.910782235487209</v>
      </c>
      <c r="M434" s="17">
        <v>0</v>
      </c>
      <c r="N434" s="17">
        <v>7.33754519081562</v>
      </c>
      <c r="O434" s="6">
        <f t="shared" si="75"/>
        <v>15.24832742630283</v>
      </c>
      <c r="P434" s="6">
        <v>3</v>
      </c>
      <c r="Q434" s="6">
        <v>8</v>
      </c>
      <c r="R434" s="5">
        <f t="shared" si="76"/>
        <v>13.083451202263085</v>
      </c>
      <c r="S434" s="6">
        <f t="shared" si="77"/>
        <v>47.02970297029703</v>
      </c>
      <c r="T434" s="5">
        <f t="shared" si="78"/>
        <v>53.925035360678926</v>
      </c>
      <c r="U434" s="5">
        <f t="shared" si="79"/>
        <v>0</v>
      </c>
      <c r="V434" s="17">
        <f t="shared" si="80"/>
        <v>0</v>
      </c>
      <c r="W434" s="17">
        <f t="shared" si="81"/>
        <v>1.3986531533746833</v>
      </c>
      <c r="X434" s="17">
        <f t="shared" si="82"/>
        <v>0</v>
      </c>
      <c r="Y434" s="17">
        <f t="shared" si="83"/>
        <v>1.2973028979518422</v>
      </c>
      <c r="Z434" s="22">
        <f t="shared" si="84"/>
        <v>2.695956051326526</v>
      </c>
      <c r="AA434" s="24">
        <v>0.6478562912898348</v>
      </c>
      <c r="AB434" s="25">
        <v>0.05906618731563422</v>
      </c>
      <c r="AC434" s="36">
        <v>-0.02556818181818182</v>
      </c>
      <c r="AD434" s="24">
        <v>-0.16905901116427433</v>
      </c>
      <c r="AE434" s="33">
        <v>-0.1748768472906404</v>
      </c>
      <c r="AF434" s="37">
        <v>2324.1275657420288</v>
      </c>
      <c r="AG434" s="39">
        <f t="shared" si="85"/>
        <v>0.41091364316513945</v>
      </c>
    </row>
    <row r="435" spans="1:33" ht="12">
      <c r="A435" s="1">
        <v>63049</v>
      </c>
      <c r="B435" s="2" t="s">
        <v>565</v>
      </c>
      <c r="C435" s="6">
        <v>12415</v>
      </c>
      <c r="D435" s="2">
        <v>68</v>
      </c>
      <c r="E435" s="6">
        <v>799</v>
      </c>
      <c r="F435" s="5">
        <v>149</v>
      </c>
      <c r="G435" s="5">
        <v>542</v>
      </c>
      <c r="H435" s="5">
        <v>16876</v>
      </c>
      <c r="I435" s="5">
        <f t="shared" si="74"/>
        <v>5.477245267821184</v>
      </c>
      <c r="J435" s="6">
        <v>5</v>
      </c>
      <c r="K435" s="17">
        <v>0</v>
      </c>
      <c r="L435" s="17">
        <v>3.9553911177436043</v>
      </c>
      <c r="M435" s="17">
        <v>0</v>
      </c>
      <c r="N435" s="17">
        <v>1.834386297703905</v>
      </c>
      <c r="O435" s="6">
        <f t="shared" si="75"/>
        <v>5.789777415447509</v>
      </c>
      <c r="P435" s="6">
        <v>3</v>
      </c>
      <c r="Q435" s="6">
        <v>8</v>
      </c>
      <c r="R435" s="5">
        <f t="shared" si="76"/>
        <v>12.001610954490536</v>
      </c>
      <c r="S435" s="6">
        <f t="shared" si="77"/>
        <v>64.35763189689891</v>
      </c>
      <c r="T435" s="5">
        <f t="shared" si="78"/>
        <v>43.65686669351591</v>
      </c>
      <c r="U435" s="5">
        <f t="shared" si="79"/>
        <v>0.4027386226339106</v>
      </c>
      <c r="V435" s="17">
        <f t="shared" si="80"/>
        <v>0</v>
      </c>
      <c r="W435" s="17">
        <f t="shared" si="81"/>
        <v>0.31859775414769265</v>
      </c>
      <c r="X435" s="17">
        <f t="shared" si="82"/>
        <v>0</v>
      </c>
      <c r="Y435" s="17">
        <f t="shared" si="83"/>
        <v>0.14775564218315787</v>
      </c>
      <c r="Z435" s="22">
        <f t="shared" si="84"/>
        <v>0.46635339633085054</v>
      </c>
      <c r="AA435" s="24">
        <v>0.6366600136721379</v>
      </c>
      <c r="AB435" s="25">
        <v>0.0869968834957894</v>
      </c>
      <c r="AC435" s="36">
        <v>0.13709677419354838</v>
      </c>
      <c r="AD435" s="24">
        <v>-0.101171875</v>
      </c>
      <c r="AE435" s="33">
        <v>-0.1558073654390935</v>
      </c>
      <c r="AF435" s="37">
        <v>1552.5413998576469</v>
      </c>
      <c r="AG435" s="39">
        <f t="shared" si="85"/>
        <v>0.1250536769921584</v>
      </c>
    </row>
    <row r="436" spans="1:33" ht="12">
      <c r="A436" s="1">
        <v>63057</v>
      </c>
      <c r="B436" s="2" t="s">
        <v>566</v>
      </c>
      <c r="C436" s="6">
        <v>3954</v>
      </c>
      <c r="D436" s="2">
        <v>9</v>
      </c>
      <c r="E436" s="6">
        <v>142</v>
      </c>
      <c r="F436" s="5">
        <v>41</v>
      </c>
      <c r="G436" s="5">
        <v>233</v>
      </c>
      <c r="H436" s="5">
        <v>20931</v>
      </c>
      <c r="I436" s="5">
        <f t="shared" si="74"/>
        <v>2.276176024279211</v>
      </c>
      <c r="J436" s="6">
        <v>2</v>
      </c>
      <c r="K436" s="17">
        <v>0</v>
      </c>
      <c r="L436" s="17">
        <v>0</v>
      </c>
      <c r="M436" s="17">
        <v>0</v>
      </c>
      <c r="N436" s="17">
        <v>0</v>
      </c>
      <c r="O436" s="6">
        <f t="shared" si="75"/>
        <v>0</v>
      </c>
      <c r="P436" s="6">
        <v>3</v>
      </c>
      <c r="Q436" s="6">
        <v>8</v>
      </c>
      <c r="R436" s="5">
        <f t="shared" si="76"/>
        <v>10.369246332827515</v>
      </c>
      <c r="S436" s="6">
        <f t="shared" si="77"/>
        <v>35.912999494183104</v>
      </c>
      <c r="T436" s="5">
        <f t="shared" si="78"/>
        <v>58.92766818411735</v>
      </c>
      <c r="U436" s="5">
        <f t="shared" si="79"/>
        <v>0.5058168942842691</v>
      </c>
      <c r="V436" s="17">
        <f t="shared" si="80"/>
        <v>0</v>
      </c>
      <c r="W436" s="17">
        <f t="shared" si="81"/>
        <v>0</v>
      </c>
      <c r="X436" s="17">
        <f t="shared" si="82"/>
        <v>0</v>
      </c>
      <c r="Y436" s="17">
        <f t="shared" si="83"/>
        <v>0</v>
      </c>
      <c r="Z436" s="22">
        <f t="shared" si="84"/>
        <v>0</v>
      </c>
      <c r="AA436" s="24">
        <v>0.6760115081419522</v>
      </c>
      <c r="AB436" s="25">
        <v>0.05957348168752898</v>
      </c>
      <c r="AC436" s="36">
        <v>-0.1263537906137184</v>
      </c>
      <c r="AD436" s="24">
        <v>-0.15759637188208617</v>
      </c>
      <c r="AE436" s="33">
        <v>-0.21736158578263842</v>
      </c>
      <c r="AF436" s="37">
        <v>287.91126292248566</v>
      </c>
      <c r="AG436" s="39">
        <f t="shared" si="85"/>
        <v>0.07281519042045667</v>
      </c>
    </row>
    <row r="437" spans="1:33" ht="12">
      <c r="A437" s="1">
        <v>63058</v>
      </c>
      <c r="B437" s="2" t="s">
        <v>567</v>
      </c>
      <c r="C437" s="6">
        <v>9703</v>
      </c>
      <c r="D437" s="2">
        <v>44</v>
      </c>
      <c r="E437" s="6">
        <v>421</v>
      </c>
      <c r="F437" s="5">
        <v>80</v>
      </c>
      <c r="G437" s="5">
        <v>762</v>
      </c>
      <c r="H437" s="5">
        <v>16108</v>
      </c>
      <c r="I437" s="5">
        <f t="shared" si="74"/>
        <v>4.534679995877563</v>
      </c>
      <c r="J437" s="6">
        <v>9</v>
      </c>
      <c r="K437" s="17">
        <v>0</v>
      </c>
      <c r="L437" s="17">
        <v>0</v>
      </c>
      <c r="M437" s="17">
        <v>0</v>
      </c>
      <c r="N437" s="17">
        <v>0</v>
      </c>
      <c r="O437" s="6">
        <f t="shared" si="75"/>
        <v>0</v>
      </c>
      <c r="P437" s="6">
        <v>3</v>
      </c>
      <c r="Q437" s="6">
        <v>8</v>
      </c>
      <c r="R437" s="5">
        <f t="shared" si="76"/>
        <v>8.244872719777389</v>
      </c>
      <c r="S437" s="6">
        <f t="shared" si="77"/>
        <v>43.38864268782851</v>
      </c>
      <c r="T437" s="5">
        <f t="shared" si="78"/>
        <v>78.53241265587963</v>
      </c>
      <c r="U437" s="5">
        <f t="shared" si="79"/>
        <v>0.9275481809749562</v>
      </c>
      <c r="V437" s="17">
        <f t="shared" si="80"/>
        <v>0</v>
      </c>
      <c r="W437" s="17">
        <f t="shared" si="81"/>
        <v>0</v>
      </c>
      <c r="X437" s="17">
        <f t="shared" si="82"/>
        <v>0</v>
      </c>
      <c r="Y437" s="17">
        <f t="shared" si="83"/>
        <v>0</v>
      </c>
      <c r="Z437" s="22">
        <f t="shared" si="84"/>
        <v>0</v>
      </c>
      <c r="AA437" s="24">
        <v>0.6270470061537349</v>
      </c>
      <c r="AB437" s="25">
        <v>0.0921735803683664</v>
      </c>
      <c r="AC437" s="36">
        <v>0.14160839160839161</v>
      </c>
      <c r="AD437" s="24">
        <v>0.05933587370713119</v>
      </c>
      <c r="AE437" s="33">
        <v>-0.05555555555555555</v>
      </c>
      <c r="AF437" s="37">
        <v>1052.1004832123124</v>
      </c>
      <c r="AG437" s="39">
        <f t="shared" si="85"/>
        <v>0.10843043215627253</v>
      </c>
    </row>
    <row r="438" spans="1:33" ht="12">
      <c r="A438" s="1">
        <v>63061</v>
      </c>
      <c r="B438" s="2" t="s">
        <v>568</v>
      </c>
      <c r="C438" s="6">
        <v>10552</v>
      </c>
      <c r="D438" s="2">
        <v>26</v>
      </c>
      <c r="E438" s="6">
        <v>511</v>
      </c>
      <c r="F438" s="5">
        <v>105</v>
      </c>
      <c r="G438" s="5">
        <v>284</v>
      </c>
      <c r="H438" s="5">
        <v>18827</v>
      </c>
      <c r="I438" s="5">
        <f t="shared" si="74"/>
        <v>2.4639878695981805</v>
      </c>
      <c r="J438" s="6">
        <v>2</v>
      </c>
      <c r="K438" s="17">
        <v>10.964515325390678</v>
      </c>
      <c r="L438" s="17">
        <v>15.821564470974417</v>
      </c>
      <c r="M438" s="17">
        <v>7.8671325643423735</v>
      </c>
      <c r="N438" s="17">
        <v>23.847021870150765</v>
      </c>
      <c r="O438" s="6">
        <f t="shared" si="75"/>
        <v>58.50023423085824</v>
      </c>
      <c r="P438" s="6">
        <v>3</v>
      </c>
      <c r="Q438" s="6">
        <v>8</v>
      </c>
      <c r="R438" s="5">
        <f t="shared" si="76"/>
        <v>9.950720242608035</v>
      </c>
      <c r="S438" s="6">
        <f t="shared" si="77"/>
        <v>48.42683851402578</v>
      </c>
      <c r="T438" s="5">
        <f t="shared" si="78"/>
        <v>26.914329037149358</v>
      </c>
      <c r="U438" s="5">
        <f t="shared" si="79"/>
        <v>0.18953752843062927</v>
      </c>
      <c r="V438" s="17">
        <f t="shared" si="80"/>
        <v>1.0390935676071529</v>
      </c>
      <c r="W438" s="17">
        <f t="shared" si="81"/>
        <v>1.4993901128671736</v>
      </c>
      <c r="X438" s="17">
        <f t="shared" si="82"/>
        <v>0.745558431040786</v>
      </c>
      <c r="Y438" s="17">
        <f t="shared" si="83"/>
        <v>2.259952792849769</v>
      </c>
      <c r="Z438" s="22">
        <f t="shared" si="84"/>
        <v>5.543994904364882</v>
      </c>
      <c r="AA438" s="24">
        <v>0.5686877728096886</v>
      </c>
      <c r="AB438" s="25">
        <v>0.05223990028594472</v>
      </c>
      <c r="AC438" s="36">
        <v>-0.2450592885375494</v>
      </c>
      <c r="AD438" s="24">
        <v>-0.3593170007423905</v>
      </c>
      <c r="AE438" s="33">
        <v>-0.3419004951662344</v>
      </c>
      <c r="AF438" s="37">
        <v>9475.025788820623</v>
      </c>
      <c r="AG438" s="39">
        <f t="shared" si="85"/>
        <v>0.8979364849147672</v>
      </c>
    </row>
    <row r="439" spans="1:33" ht="12">
      <c r="A439" s="1">
        <v>63067</v>
      </c>
      <c r="B439" s="2" t="s">
        <v>569</v>
      </c>
      <c r="C439" s="6">
        <v>9637</v>
      </c>
      <c r="D439" s="2">
        <v>22</v>
      </c>
      <c r="E439" s="6">
        <v>590</v>
      </c>
      <c r="F439" s="5">
        <v>106</v>
      </c>
      <c r="G439" s="5">
        <v>223</v>
      </c>
      <c r="H439" s="5">
        <v>17317</v>
      </c>
      <c r="I439" s="5">
        <f t="shared" si="74"/>
        <v>2.2828681124831376</v>
      </c>
      <c r="J439" s="6">
        <v>11</v>
      </c>
      <c r="K439" s="17">
        <v>5.482257662695339</v>
      </c>
      <c r="L439" s="17">
        <v>0</v>
      </c>
      <c r="M439" s="17">
        <v>23.60139769302712</v>
      </c>
      <c r="N439" s="17">
        <v>18.34386297703905</v>
      </c>
      <c r="O439" s="6">
        <f t="shared" si="75"/>
        <v>47.42751833276151</v>
      </c>
      <c r="P439" s="6">
        <v>3</v>
      </c>
      <c r="Q439" s="6">
        <v>8</v>
      </c>
      <c r="R439" s="5">
        <f t="shared" si="76"/>
        <v>10.999273632873301</v>
      </c>
      <c r="S439" s="6">
        <f t="shared" si="77"/>
        <v>61.22237210750234</v>
      </c>
      <c r="T439" s="5">
        <f t="shared" si="78"/>
        <v>23.13998132198817</v>
      </c>
      <c r="U439" s="5">
        <f t="shared" si="79"/>
        <v>1.1414340562415688</v>
      </c>
      <c r="V439" s="17">
        <f t="shared" si="80"/>
        <v>0.5688759637537968</v>
      </c>
      <c r="W439" s="17">
        <f t="shared" si="81"/>
        <v>0</v>
      </c>
      <c r="X439" s="17">
        <f t="shared" si="82"/>
        <v>2.449039918338396</v>
      </c>
      <c r="Y439" s="17">
        <f t="shared" si="83"/>
        <v>1.9034827204564748</v>
      </c>
      <c r="Z439" s="22">
        <f t="shared" si="84"/>
        <v>4.921398602548668</v>
      </c>
      <c r="AA439" s="24">
        <v>0.717053373932031</v>
      </c>
      <c r="AB439" s="25">
        <v>0.031507486792039636</v>
      </c>
      <c r="AC439" s="36">
        <v>0.008210180623973728</v>
      </c>
      <c r="AD439" s="24">
        <v>-0.20686367969494757</v>
      </c>
      <c r="AE439" s="33">
        <v>-0.2321637426900585</v>
      </c>
      <c r="AF439" s="37">
        <v>1611.0263532108831</v>
      </c>
      <c r="AG439" s="39">
        <f t="shared" si="85"/>
        <v>0.16717094045977826</v>
      </c>
    </row>
    <row r="440" spans="1:33" ht="12">
      <c r="A440" s="1">
        <v>63072</v>
      </c>
      <c r="B440" s="2" t="s">
        <v>570</v>
      </c>
      <c r="C440" s="6">
        <v>10415</v>
      </c>
      <c r="D440" s="2">
        <v>74</v>
      </c>
      <c r="E440" s="6">
        <v>786</v>
      </c>
      <c r="F440" s="5">
        <v>173</v>
      </c>
      <c r="G440" s="5">
        <v>724</v>
      </c>
      <c r="H440" s="5">
        <v>16929</v>
      </c>
      <c r="I440" s="5">
        <f t="shared" si="74"/>
        <v>7.105136821891502</v>
      </c>
      <c r="J440" s="6">
        <v>7</v>
      </c>
      <c r="K440" s="17">
        <v>7.309676883593785</v>
      </c>
      <c r="L440" s="17">
        <v>11.866173353230813</v>
      </c>
      <c r="M440" s="17">
        <v>1.5734265128684748</v>
      </c>
      <c r="N440" s="17">
        <v>9.171931488519524</v>
      </c>
      <c r="O440" s="6">
        <f t="shared" si="75"/>
        <v>29.9212082382126</v>
      </c>
      <c r="P440" s="6">
        <v>3</v>
      </c>
      <c r="Q440" s="6">
        <v>8</v>
      </c>
      <c r="R440" s="5">
        <f t="shared" si="76"/>
        <v>16.61065770523284</v>
      </c>
      <c r="S440" s="6">
        <f t="shared" si="77"/>
        <v>75.46807489198272</v>
      </c>
      <c r="T440" s="5">
        <f t="shared" si="78"/>
        <v>69.51512241958713</v>
      </c>
      <c r="U440" s="5">
        <f t="shared" si="79"/>
        <v>0.672107537205953</v>
      </c>
      <c r="V440" s="17">
        <f t="shared" si="80"/>
        <v>0.701841275429072</v>
      </c>
      <c r="W440" s="17">
        <f t="shared" si="81"/>
        <v>1.139334935499838</v>
      </c>
      <c r="X440" s="17">
        <f t="shared" si="82"/>
        <v>0.15107311693408304</v>
      </c>
      <c r="Y440" s="17">
        <f t="shared" si="83"/>
        <v>0.8806463263100839</v>
      </c>
      <c r="Z440" s="22">
        <f t="shared" si="84"/>
        <v>2.8728956541730772</v>
      </c>
      <c r="AA440" s="24">
        <v>0.5833574019275469</v>
      </c>
      <c r="AB440" s="25">
        <v>0.11798249032291584</v>
      </c>
      <c r="AC440" s="36">
        <v>-0.08108108108108109</v>
      </c>
      <c r="AD440" s="24">
        <v>-0.2290379523389232</v>
      </c>
      <c r="AE440" s="33">
        <v>-0.2280204197390811</v>
      </c>
      <c r="AF440" s="37">
        <v>1317.952403300468</v>
      </c>
      <c r="AG440" s="39">
        <f t="shared" si="85"/>
        <v>0.12654367770527777</v>
      </c>
    </row>
    <row r="441" spans="1:33" ht="12">
      <c r="A441" s="1">
        <v>63073</v>
      </c>
      <c r="B441" s="2" t="s">
        <v>571</v>
      </c>
      <c r="C441" s="6">
        <v>7174</v>
      </c>
      <c r="D441" s="2">
        <v>28</v>
      </c>
      <c r="E441" s="6">
        <v>351</v>
      </c>
      <c r="F441" s="5">
        <v>87</v>
      </c>
      <c r="G441" s="5">
        <v>391</v>
      </c>
      <c r="H441" s="5">
        <v>16482</v>
      </c>
      <c r="I441" s="5">
        <f t="shared" si="74"/>
        <v>3.9029829941455256</v>
      </c>
      <c r="J441" s="6">
        <v>11</v>
      </c>
      <c r="K441" s="17">
        <v>0</v>
      </c>
      <c r="L441" s="17">
        <v>11.866173353230813</v>
      </c>
      <c r="M441" s="17">
        <v>6.293706051473899</v>
      </c>
      <c r="N441" s="17">
        <v>0</v>
      </c>
      <c r="O441" s="6">
        <f t="shared" si="75"/>
        <v>18.15987940470471</v>
      </c>
      <c r="P441" s="6">
        <v>3</v>
      </c>
      <c r="Q441" s="6">
        <v>8</v>
      </c>
      <c r="R441" s="5">
        <f t="shared" si="76"/>
        <v>12.127125731809311</v>
      </c>
      <c r="S441" s="6">
        <f t="shared" si="77"/>
        <v>48.92667967660998</v>
      </c>
      <c r="T441" s="5">
        <f t="shared" si="78"/>
        <v>54.502369668246445</v>
      </c>
      <c r="U441" s="5">
        <f t="shared" si="79"/>
        <v>1.5333147477000277</v>
      </c>
      <c r="V441" s="17">
        <f t="shared" si="80"/>
        <v>0</v>
      </c>
      <c r="W441" s="17">
        <f t="shared" si="81"/>
        <v>1.654052600115809</v>
      </c>
      <c r="X441" s="17">
        <f t="shared" si="82"/>
        <v>0.8772938460376218</v>
      </c>
      <c r="Y441" s="17">
        <f t="shared" si="83"/>
        <v>0</v>
      </c>
      <c r="Z441" s="22">
        <f t="shared" si="84"/>
        <v>2.5313464461534303</v>
      </c>
      <c r="AA441" s="24">
        <v>0.6415650514996072</v>
      </c>
      <c r="AB441" s="25">
        <v>0.08878095238095238</v>
      </c>
      <c r="AC441" s="36">
        <v>-0.05908096280087528</v>
      </c>
      <c r="AD441" s="24">
        <v>-0.08907446068197634</v>
      </c>
      <c r="AE441" s="33">
        <v>-0.1103247293921732</v>
      </c>
      <c r="AF441" s="37">
        <v>608.3752755357517</v>
      </c>
      <c r="AG441" s="39">
        <f t="shared" si="85"/>
        <v>0.08480279837409418</v>
      </c>
    </row>
    <row r="442" spans="1:33" ht="12">
      <c r="A442" s="1">
        <v>63075</v>
      </c>
      <c r="B442" s="2" t="s">
        <v>572</v>
      </c>
      <c r="C442" s="6">
        <v>3113</v>
      </c>
      <c r="D442" s="2">
        <v>55</v>
      </c>
      <c r="E442" s="6">
        <v>165</v>
      </c>
      <c r="F442" s="5">
        <v>40</v>
      </c>
      <c r="G442" s="5">
        <v>186</v>
      </c>
      <c r="H442" s="5">
        <v>17925</v>
      </c>
      <c r="I442" s="5">
        <f t="shared" si="74"/>
        <v>17.6678445229682</v>
      </c>
      <c r="J442" s="6">
        <v>1</v>
      </c>
      <c r="K442" s="17">
        <v>0</v>
      </c>
      <c r="L442" s="17">
        <v>0</v>
      </c>
      <c r="M442" s="17">
        <v>0</v>
      </c>
      <c r="N442" s="17">
        <v>0</v>
      </c>
      <c r="O442" s="6">
        <f t="shared" si="75"/>
        <v>0</v>
      </c>
      <c r="P442" s="6">
        <v>3</v>
      </c>
      <c r="Q442" s="6">
        <v>8</v>
      </c>
      <c r="R442" s="5">
        <f t="shared" si="76"/>
        <v>12.849341471249598</v>
      </c>
      <c r="S442" s="6">
        <f t="shared" si="77"/>
        <v>53.003533568904594</v>
      </c>
      <c r="T442" s="5">
        <f t="shared" si="78"/>
        <v>59.74943784131064</v>
      </c>
      <c r="U442" s="5">
        <f t="shared" si="79"/>
        <v>0.32123353678124</v>
      </c>
      <c r="V442" s="17">
        <f t="shared" si="80"/>
        <v>0</v>
      </c>
      <c r="W442" s="17">
        <f t="shared" si="81"/>
        <v>0</v>
      </c>
      <c r="X442" s="17">
        <f t="shared" si="82"/>
        <v>0</v>
      </c>
      <c r="Y442" s="17">
        <f t="shared" si="83"/>
        <v>0</v>
      </c>
      <c r="Z442" s="22">
        <f t="shared" si="84"/>
        <v>0</v>
      </c>
      <c r="AA442" s="24">
        <v>0.6489791458039348</v>
      </c>
      <c r="AB442" s="25">
        <v>0.0717005076142132</v>
      </c>
      <c r="AC442" s="36">
        <v>-0.15422885572139303</v>
      </c>
      <c r="AD442" s="24">
        <v>-0.2320675105485232</v>
      </c>
      <c r="AE442" s="33">
        <v>-0.2252650176678445</v>
      </c>
      <c r="AF442" s="37">
        <v>277.9749721102639</v>
      </c>
      <c r="AG442" s="39">
        <f t="shared" si="85"/>
        <v>0.0892948834276466</v>
      </c>
    </row>
    <row r="443" spans="1:33" ht="12">
      <c r="A443" s="1">
        <v>63076</v>
      </c>
      <c r="B443" s="2" t="s">
        <v>573</v>
      </c>
      <c r="C443" s="6">
        <v>12092</v>
      </c>
      <c r="D443" s="2">
        <v>15</v>
      </c>
      <c r="E443" s="6">
        <v>629</v>
      </c>
      <c r="F443" s="5">
        <v>114</v>
      </c>
      <c r="G443" s="5">
        <v>626</v>
      </c>
      <c r="H443" s="5">
        <v>18836</v>
      </c>
      <c r="I443" s="5">
        <f t="shared" si="74"/>
        <v>1.2404895798875288</v>
      </c>
      <c r="J443" s="6">
        <v>9</v>
      </c>
      <c r="K443" s="17">
        <v>0</v>
      </c>
      <c r="L443" s="17">
        <v>3.9553911177436043</v>
      </c>
      <c r="M443" s="17">
        <v>1.5734265128684748</v>
      </c>
      <c r="N443" s="17">
        <v>3.66877259540781</v>
      </c>
      <c r="O443" s="6">
        <f t="shared" si="75"/>
        <v>9.197590226019889</v>
      </c>
      <c r="P443" s="6">
        <v>3</v>
      </c>
      <c r="Q443" s="6">
        <v>8</v>
      </c>
      <c r="R443" s="5">
        <f t="shared" si="76"/>
        <v>9.427720807145219</v>
      </c>
      <c r="S443" s="6">
        <f t="shared" si="77"/>
        <v>52.01786304995038</v>
      </c>
      <c r="T443" s="5">
        <f t="shared" si="78"/>
        <v>51.769765133972875</v>
      </c>
      <c r="U443" s="5">
        <f t="shared" si="79"/>
        <v>0.7442937479325173</v>
      </c>
      <c r="V443" s="17">
        <f t="shared" si="80"/>
        <v>0</v>
      </c>
      <c r="W443" s="17">
        <f t="shared" si="81"/>
        <v>0.32710809772937516</v>
      </c>
      <c r="X443" s="17">
        <f t="shared" si="82"/>
        <v>0.13012127959547426</v>
      </c>
      <c r="Y443" s="17">
        <f t="shared" si="83"/>
        <v>0.30340494503868753</v>
      </c>
      <c r="Z443" s="22">
        <f t="shared" si="84"/>
        <v>0.760634322363537</v>
      </c>
      <c r="AA443" s="24">
        <v>0.6797983451687061</v>
      </c>
      <c r="AB443" s="25">
        <v>0.075</v>
      </c>
      <c r="AC443" s="36">
        <v>0.06524633821571238</v>
      </c>
      <c r="AD443" s="24">
        <v>-0.09466303077522399</v>
      </c>
      <c r="AE443" s="33">
        <v>-0.16121495327102803</v>
      </c>
      <c r="AF443" s="37">
        <v>658.9455715928616</v>
      </c>
      <c r="AG443" s="39">
        <f t="shared" si="85"/>
        <v>0.0544943410182651</v>
      </c>
    </row>
    <row r="444" spans="1:33" ht="12">
      <c r="A444" s="1">
        <v>63079</v>
      </c>
      <c r="B444" s="2" t="s">
        <v>574</v>
      </c>
      <c r="C444" s="6">
        <v>55177</v>
      </c>
      <c r="D444" s="2">
        <v>520</v>
      </c>
      <c r="E444" s="6">
        <v>3005</v>
      </c>
      <c r="F444" s="5">
        <v>619</v>
      </c>
      <c r="G444" s="5">
        <v>3267</v>
      </c>
      <c r="H444" s="5">
        <v>13956</v>
      </c>
      <c r="I444" s="5">
        <f t="shared" si="74"/>
        <v>9.424216611994128</v>
      </c>
      <c r="J444" s="6">
        <v>85</v>
      </c>
      <c r="K444" s="17">
        <v>71.2693496150394</v>
      </c>
      <c r="L444" s="17">
        <v>102.84016906133371</v>
      </c>
      <c r="M444" s="17">
        <v>62.93706051473899</v>
      </c>
      <c r="N444" s="17">
        <v>262.31724057165843</v>
      </c>
      <c r="O444" s="6">
        <f t="shared" si="75"/>
        <v>499.3638197627705</v>
      </c>
      <c r="P444" s="6">
        <v>3</v>
      </c>
      <c r="Q444" s="6">
        <v>8</v>
      </c>
      <c r="R444" s="5">
        <f t="shared" si="76"/>
        <v>11.218442466969934</v>
      </c>
      <c r="S444" s="6">
        <f t="shared" si="77"/>
        <v>54.46109792123529</v>
      </c>
      <c r="T444" s="5">
        <f t="shared" si="78"/>
        <v>59.20945321420157</v>
      </c>
      <c r="U444" s="5">
        <f t="shared" si="79"/>
        <v>1.5404969461913478</v>
      </c>
      <c r="V444" s="17">
        <f t="shared" si="80"/>
        <v>1.2916495934001377</v>
      </c>
      <c r="W444" s="17">
        <f t="shared" si="81"/>
        <v>1.8638231339386648</v>
      </c>
      <c r="X444" s="17">
        <f t="shared" si="82"/>
        <v>1.1406394061790055</v>
      </c>
      <c r="Y444" s="17">
        <f t="shared" si="83"/>
        <v>4.754104800399776</v>
      </c>
      <c r="Z444" s="22">
        <f t="shared" si="84"/>
        <v>9.050216933917584</v>
      </c>
      <c r="AA444" s="24">
        <v>0.4947880366463903</v>
      </c>
      <c r="AB444" s="25">
        <v>0.17035444452542334</v>
      </c>
      <c r="AC444" s="36">
        <v>0.17522564581388111</v>
      </c>
      <c r="AD444" s="24">
        <v>0.02647459606774382</v>
      </c>
      <c r="AE444" s="33">
        <v>0.044941176470588234</v>
      </c>
      <c r="AF444" s="37">
        <v>19724.482786571865</v>
      </c>
      <c r="AG444" s="39">
        <f t="shared" si="85"/>
        <v>0.35747653526962075</v>
      </c>
    </row>
    <row r="445" spans="1:33" ht="12">
      <c r="A445" s="1">
        <v>63080</v>
      </c>
      <c r="B445" s="2" t="s">
        <v>575</v>
      </c>
      <c r="C445" s="6">
        <v>7461</v>
      </c>
      <c r="D445" s="2">
        <v>5</v>
      </c>
      <c r="E445" s="6">
        <v>403</v>
      </c>
      <c r="F445" s="5">
        <v>60</v>
      </c>
      <c r="G445" s="5">
        <v>358</v>
      </c>
      <c r="H445" s="5">
        <v>15959</v>
      </c>
      <c r="I445" s="5">
        <f t="shared" si="74"/>
        <v>0.6701514542286556</v>
      </c>
      <c r="J445" s="6">
        <v>0</v>
      </c>
      <c r="K445" s="17">
        <v>0</v>
      </c>
      <c r="L445" s="17">
        <v>0</v>
      </c>
      <c r="M445" s="17">
        <v>1.5734265128684748</v>
      </c>
      <c r="N445" s="17">
        <v>0</v>
      </c>
      <c r="O445" s="6">
        <f t="shared" si="75"/>
        <v>1.5734265128684748</v>
      </c>
      <c r="P445" s="6">
        <v>3</v>
      </c>
      <c r="Q445" s="6">
        <v>8</v>
      </c>
      <c r="R445" s="5">
        <f t="shared" si="76"/>
        <v>8.041817450743867</v>
      </c>
      <c r="S445" s="6">
        <f t="shared" si="77"/>
        <v>54.014207210829646</v>
      </c>
      <c r="T445" s="5">
        <f t="shared" si="78"/>
        <v>47.982844122771745</v>
      </c>
      <c r="U445" s="5">
        <f t="shared" si="79"/>
        <v>0</v>
      </c>
      <c r="V445" s="17">
        <f t="shared" si="80"/>
        <v>0</v>
      </c>
      <c r="W445" s="17">
        <f t="shared" si="81"/>
        <v>0</v>
      </c>
      <c r="X445" s="17">
        <f t="shared" si="82"/>
        <v>0.2108868131441462</v>
      </c>
      <c r="Y445" s="17">
        <f t="shared" si="83"/>
        <v>0</v>
      </c>
      <c r="Z445" s="22">
        <f t="shared" si="84"/>
        <v>0.2108868131441462</v>
      </c>
      <c r="AA445" s="24">
        <v>0.6782323058709122</v>
      </c>
      <c r="AB445" s="25">
        <v>0.06336611533303531</v>
      </c>
      <c r="AC445" s="36">
        <v>0.20714285714285716</v>
      </c>
      <c r="AD445" s="24">
        <v>-0.052803129074315516</v>
      </c>
      <c r="AE445" s="33">
        <v>-0.09451575262543757</v>
      </c>
      <c r="AF445" s="37">
        <v>676.1028093463651</v>
      </c>
      <c r="AG445" s="39">
        <f t="shared" si="85"/>
        <v>0.09061825617830922</v>
      </c>
    </row>
    <row r="446" spans="1:33" ht="12">
      <c r="A446" s="1">
        <v>63084</v>
      </c>
      <c r="B446" s="2" t="s">
        <v>576</v>
      </c>
      <c r="C446" s="6">
        <v>9809</v>
      </c>
      <c r="D446" s="2">
        <v>29</v>
      </c>
      <c r="E446" s="6">
        <v>492</v>
      </c>
      <c r="F446" s="5">
        <v>113</v>
      </c>
      <c r="G446" s="5">
        <v>489</v>
      </c>
      <c r="H446" s="5">
        <v>17281</v>
      </c>
      <c r="I446" s="5">
        <f t="shared" si="74"/>
        <v>2.956468549291467</v>
      </c>
      <c r="J446" s="6">
        <v>8</v>
      </c>
      <c r="K446" s="17">
        <v>1.8274192208984463</v>
      </c>
      <c r="L446" s="17">
        <v>15.821564470974417</v>
      </c>
      <c r="M446" s="17">
        <v>0</v>
      </c>
      <c r="N446" s="17">
        <v>0</v>
      </c>
      <c r="O446" s="6">
        <f t="shared" si="75"/>
        <v>17.648983691872864</v>
      </c>
      <c r="P446" s="6">
        <v>3</v>
      </c>
      <c r="Q446" s="6">
        <v>8</v>
      </c>
      <c r="R446" s="5">
        <f t="shared" si="76"/>
        <v>11.520032623101233</v>
      </c>
      <c r="S446" s="6">
        <f t="shared" si="77"/>
        <v>50.158018146600064</v>
      </c>
      <c r="T446" s="5">
        <f t="shared" si="78"/>
        <v>49.85217657253543</v>
      </c>
      <c r="U446" s="5">
        <f t="shared" si="79"/>
        <v>0.8155775308390254</v>
      </c>
      <c r="V446" s="17">
        <f t="shared" si="80"/>
        <v>0.1863002569985163</v>
      </c>
      <c r="W446" s="17">
        <f t="shared" si="81"/>
        <v>1.6129640606559708</v>
      </c>
      <c r="X446" s="17">
        <f t="shared" si="82"/>
        <v>0</v>
      </c>
      <c r="Y446" s="17">
        <f t="shared" si="83"/>
        <v>0</v>
      </c>
      <c r="Z446" s="22">
        <f t="shared" si="84"/>
        <v>1.7992643176544871</v>
      </c>
      <c r="AA446" s="24">
        <v>0.6568234816949748</v>
      </c>
      <c r="AB446" s="25">
        <v>0.0810417340666451</v>
      </c>
      <c r="AC446" s="36">
        <v>0</v>
      </c>
      <c r="AD446" s="24">
        <v>-0.17443536761172512</v>
      </c>
      <c r="AE446" s="33">
        <v>-0.15240641711229946</v>
      </c>
      <c r="AF446" s="37">
        <v>1585.1681177410792</v>
      </c>
      <c r="AG446" s="39">
        <f t="shared" si="85"/>
        <v>0.16160343742900185</v>
      </c>
    </row>
    <row r="447" spans="1:33" ht="12">
      <c r="A447" s="1">
        <v>63086</v>
      </c>
      <c r="B447" s="2" t="s">
        <v>577</v>
      </c>
      <c r="C447" s="6">
        <v>2502</v>
      </c>
      <c r="D447" s="2">
        <v>7</v>
      </c>
      <c r="E447" s="6">
        <v>132</v>
      </c>
      <c r="F447" s="5">
        <v>21</v>
      </c>
      <c r="G447" s="5">
        <v>201</v>
      </c>
      <c r="H447" s="5">
        <v>16684</v>
      </c>
      <c r="I447" s="5">
        <f t="shared" si="74"/>
        <v>2.797761790567546</v>
      </c>
      <c r="J447" s="6">
        <v>4</v>
      </c>
      <c r="K447" s="17">
        <v>0</v>
      </c>
      <c r="L447" s="17">
        <v>0</v>
      </c>
      <c r="M447" s="17">
        <v>1.5734265128684748</v>
      </c>
      <c r="N447" s="17">
        <v>0</v>
      </c>
      <c r="O447" s="6">
        <f t="shared" si="75"/>
        <v>1.5734265128684748</v>
      </c>
      <c r="P447" s="6">
        <v>3</v>
      </c>
      <c r="Q447" s="6">
        <v>8</v>
      </c>
      <c r="R447" s="5">
        <f t="shared" si="76"/>
        <v>8.393285371702637</v>
      </c>
      <c r="S447" s="6">
        <f t="shared" si="77"/>
        <v>52.75779376498801</v>
      </c>
      <c r="T447" s="5">
        <f t="shared" si="78"/>
        <v>80.3357314148681</v>
      </c>
      <c r="U447" s="5">
        <f t="shared" si="79"/>
        <v>1.5987210231814548</v>
      </c>
      <c r="V447" s="17">
        <f t="shared" si="80"/>
        <v>0</v>
      </c>
      <c r="W447" s="17">
        <f t="shared" si="81"/>
        <v>0</v>
      </c>
      <c r="X447" s="17">
        <f t="shared" si="82"/>
        <v>0.6288675111384792</v>
      </c>
      <c r="Y447" s="17">
        <f t="shared" si="83"/>
        <v>0</v>
      </c>
      <c r="Z447" s="22">
        <f t="shared" si="84"/>
        <v>0.6288675111384792</v>
      </c>
      <c r="AA447" s="24">
        <v>0.6296415115782169</v>
      </c>
      <c r="AB447" s="25">
        <v>0.08634222919937205</v>
      </c>
      <c r="AC447" s="36">
        <v>-0.055900621118012424</v>
      </c>
      <c r="AD447" s="24">
        <v>-0.15217391304347827</v>
      </c>
      <c r="AE447" s="33">
        <v>-0.17042889390519186</v>
      </c>
      <c r="AF447" s="37">
        <v>302.5617551052043</v>
      </c>
      <c r="AG447" s="39">
        <f t="shared" si="85"/>
        <v>0.12092795967434225</v>
      </c>
    </row>
    <row r="448" spans="1:33" ht="12">
      <c r="A448" s="1">
        <v>63087</v>
      </c>
      <c r="B448" s="2" t="s">
        <v>578</v>
      </c>
      <c r="C448" s="6">
        <v>3964</v>
      </c>
      <c r="D448" s="2">
        <v>1</v>
      </c>
      <c r="E448" s="6">
        <v>203</v>
      </c>
      <c r="F448" s="5">
        <v>38</v>
      </c>
      <c r="G448" s="5">
        <v>100</v>
      </c>
      <c r="H448" s="5">
        <v>16190</v>
      </c>
      <c r="I448" s="5">
        <f t="shared" si="74"/>
        <v>0.2522704339051463</v>
      </c>
      <c r="J448" s="6">
        <v>2</v>
      </c>
      <c r="K448" s="17">
        <v>0</v>
      </c>
      <c r="L448" s="17">
        <v>0</v>
      </c>
      <c r="M448" s="17">
        <v>0</v>
      </c>
      <c r="N448" s="17">
        <v>0</v>
      </c>
      <c r="O448" s="6">
        <f t="shared" si="75"/>
        <v>0</v>
      </c>
      <c r="P448" s="6">
        <v>3</v>
      </c>
      <c r="Q448" s="6">
        <v>8</v>
      </c>
      <c r="R448" s="5">
        <f t="shared" si="76"/>
        <v>9.58627648839556</v>
      </c>
      <c r="S448" s="6">
        <f t="shared" si="77"/>
        <v>51.210898082744706</v>
      </c>
      <c r="T448" s="5">
        <f t="shared" si="78"/>
        <v>25.22704339051463</v>
      </c>
      <c r="U448" s="5">
        <f t="shared" si="79"/>
        <v>0.5045408678102926</v>
      </c>
      <c r="V448" s="17">
        <f t="shared" si="80"/>
        <v>0</v>
      </c>
      <c r="W448" s="17">
        <f t="shared" si="81"/>
        <v>0</v>
      </c>
      <c r="X448" s="17">
        <f t="shared" si="82"/>
        <v>0</v>
      </c>
      <c r="Y448" s="17">
        <f t="shared" si="83"/>
        <v>0</v>
      </c>
      <c r="Z448" s="22">
        <f t="shared" si="84"/>
        <v>0</v>
      </c>
      <c r="AA448" s="24">
        <v>0.7479562112029815</v>
      </c>
      <c r="AB448" s="25">
        <v>0.028139810426540283</v>
      </c>
      <c r="AC448" s="36">
        <v>0.08333333333333333</v>
      </c>
      <c r="AD448" s="24">
        <v>-0.0941320293398533</v>
      </c>
      <c r="AE448" s="33">
        <v>-0.19424964936886396</v>
      </c>
      <c r="AF448" s="37">
        <v>817.9487623147049</v>
      </c>
      <c r="AG448" s="39">
        <f t="shared" si="85"/>
        <v>0.206344289181308</v>
      </c>
    </row>
    <row r="449" spans="1:33" ht="12">
      <c r="A449" s="1">
        <v>63088</v>
      </c>
      <c r="B449" s="2" t="s">
        <v>579</v>
      </c>
      <c r="C449" s="6">
        <v>10279</v>
      </c>
      <c r="D449" s="2">
        <v>29</v>
      </c>
      <c r="E449" s="6">
        <v>479</v>
      </c>
      <c r="F449" s="5">
        <v>118</v>
      </c>
      <c r="G449" s="5">
        <v>386</v>
      </c>
      <c r="H449" s="5">
        <v>16109</v>
      </c>
      <c r="I449" s="5">
        <f t="shared" si="74"/>
        <v>2.821286117326588</v>
      </c>
      <c r="J449" s="6">
        <v>8</v>
      </c>
      <c r="K449" s="17">
        <v>3.6548384417968927</v>
      </c>
      <c r="L449" s="17">
        <v>3.9553911177436043</v>
      </c>
      <c r="M449" s="17">
        <v>1.5734265128684748</v>
      </c>
      <c r="N449" s="17">
        <v>11.00631778622343</v>
      </c>
      <c r="O449" s="6">
        <f t="shared" si="75"/>
        <v>20.189973858632403</v>
      </c>
      <c r="P449" s="6">
        <v>3</v>
      </c>
      <c r="Q449" s="6">
        <v>8</v>
      </c>
      <c r="R449" s="5">
        <f t="shared" si="76"/>
        <v>11.479715925673704</v>
      </c>
      <c r="S449" s="6">
        <f t="shared" si="77"/>
        <v>46.59986379998055</v>
      </c>
      <c r="T449" s="5">
        <f t="shared" si="78"/>
        <v>37.55229107889872</v>
      </c>
      <c r="U449" s="5">
        <f t="shared" si="79"/>
        <v>0.7782858254694036</v>
      </c>
      <c r="V449" s="17">
        <f t="shared" si="80"/>
        <v>0.35556361920390045</v>
      </c>
      <c r="W449" s="17">
        <f t="shared" si="81"/>
        <v>0.3848031051409285</v>
      </c>
      <c r="X449" s="17">
        <f t="shared" si="82"/>
        <v>0.15307194404791077</v>
      </c>
      <c r="Y449" s="17">
        <f t="shared" si="83"/>
        <v>1.0707576404536852</v>
      </c>
      <c r="Z449" s="22">
        <f t="shared" si="84"/>
        <v>1.9641963088464252</v>
      </c>
      <c r="AA449" s="24">
        <v>0.6198679759237479</v>
      </c>
      <c r="AB449" s="25">
        <v>0.07358142195870392</v>
      </c>
      <c r="AC449" s="36">
        <v>-0.08454810495626822</v>
      </c>
      <c r="AD449" s="24">
        <v>-0.24183283835383962</v>
      </c>
      <c r="AE449" s="33">
        <v>-0.2109795479009688</v>
      </c>
      <c r="AF449" s="37">
        <v>3970.110418225966</v>
      </c>
      <c r="AG449" s="39">
        <f t="shared" si="85"/>
        <v>0.3862350830067094</v>
      </c>
    </row>
    <row r="450" spans="1:33" ht="12">
      <c r="A450" s="1">
        <v>63089</v>
      </c>
      <c r="B450" s="2" t="s">
        <v>580</v>
      </c>
      <c r="C450" s="6">
        <v>5698</v>
      </c>
      <c r="D450" s="2">
        <v>19</v>
      </c>
      <c r="E450" s="6">
        <v>180</v>
      </c>
      <c r="F450" s="5">
        <v>31</v>
      </c>
      <c r="G450" s="5">
        <v>291</v>
      </c>
      <c r="H450" s="5">
        <v>18384</v>
      </c>
      <c r="I450" s="5">
        <f aca="true" t="shared" si="86" ref="I450:I513">D450/C450*1000</f>
        <v>3.3345033345033346</v>
      </c>
      <c r="J450" s="6">
        <v>9</v>
      </c>
      <c r="K450" s="17">
        <v>0</v>
      </c>
      <c r="L450" s="17">
        <v>0</v>
      </c>
      <c r="M450" s="17">
        <v>0</v>
      </c>
      <c r="N450" s="17">
        <v>0</v>
      </c>
      <c r="O450" s="6">
        <f aca="true" t="shared" si="87" ref="O450:O513">SUM(K450:N450)</f>
        <v>0</v>
      </c>
      <c r="P450" s="6">
        <v>3</v>
      </c>
      <c r="Q450" s="6">
        <v>8</v>
      </c>
      <c r="R450" s="5">
        <f aca="true" t="shared" si="88" ref="R450:R513">F450/$C450*1000</f>
        <v>5.44050544050544</v>
      </c>
      <c r="S450" s="6">
        <f aca="true" t="shared" si="89" ref="S450:S513">E450/$C450*1000</f>
        <v>31.59003159003159</v>
      </c>
      <c r="T450" s="5">
        <f aca="true" t="shared" si="90" ref="T450:T513">G450/$C450*1000</f>
        <v>51.07055107055107</v>
      </c>
      <c r="U450" s="5">
        <f aca="true" t="shared" si="91" ref="U450:U513">J450/$C450*1000</f>
        <v>1.5795015795015794</v>
      </c>
      <c r="V450" s="17">
        <f aca="true" t="shared" si="92" ref="V450:V513">K450/$C450*1000</f>
        <v>0</v>
      </c>
      <c r="W450" s="17">
        <f aca="true" t="shared" si="93" ref="W450:W513">L450/$C450*1000</f>
        <v>0</v>
      </c>
      <c r="X450" s="17">
        <f aca="true" t="shared" si="94" ref="X450:X513">M450/$C450*1000</f>
        <v>0</v>
      </c>
      <c r="Y450" s="17">
        <f aca="true" t="shared" si="95" ref="Y450:Y513">N450/$C450*1000</f>
        <v>0</v>
      </c>
      <c r="Z450" s="22">
        <f aca="true" t="shared" si="96" ref="Z450:Z513">O450/$C450*1000</f>
        <v>0</v>
      </c>
      <c r="AA450" s="24">
        <v>0.69270017651163</v>
      </c>
      <c r="AB450" s="25">
        <v>0.05872689938398357</v>
      </c>
      <c r="AC450" s="36">
        <v>0.1952662721893491</v>
      </c>
      <c r="AD450" s="24">
        <v>-0.009290540540540541</v>
      </c>
      <c r="AE450" s="33">
        <v>-0.08684863523573201</v>
      </c>
      <c r="AF450" s="37">
        <v>283.3644177591945</v>
      </c>
      <c r="AG450" s="39">
        <f t="shared" si="85"/>
        <v>0.04973050504724368</v>
      </c>
    </row>
    <row r="451" spans="1:33" ht="12">
      <c r="A451" s="1">
        <v>64008</v>
      </c>
      <c r="B451" s="2" t="s">
        <v>581</v>
      </c>
      <c r="C451" s="6">
        <v>3024</v>
      </c>
      <c r="D451" s="2">
        <v>15</v>
      </c>
      <c r="E451" s="6">
        <v>123</v>
      </c>
      <c r="F451" s="5">
        <v>24</v>
      </c>
      <c r="G451" s="5">
        <v>164</v>
      </c>
      <c r="H451" s="5">
        <v>18758</v>
      </c>
      <c r="I451" s="5">
        <f t="shared" si="86"/>
        <v>4.9603174603174605</v>
      </c>
      <c r="J451" s="6">
        <v>6</v>
      </c>
      <c r="K451" s="17">
        <v>0</v>
      </c>
      <c r="L451" s="17">
        <v>0</v>
      </c>
      <c r="M451" s="17">
        <v>0</v>
      </c>
      <c r="N451" s="17">
        <v>7.33754519081562</v>
      </c>
      <c r="O451" s="6">
        <f t="shared" si="87"/>
        <v>7.33754519081562</v>
      </c>
      <c r="P451" s="6">
        <v>3</v>
      </c>
      <c r="Q451" s="6">
        <v>8</v>
      </c>
      <c r="R451" s="5">
        <f t="shared" si="88"/>
        <v>7.936507936507936</v>
      </c>
      <c r="S451" s="6">
        <f t="shared" si="89"/>
        <v>40.67460317460318</v>
      </c>
      <c r="T451" s="5">
        <f t="shared" si="90"/>
        <v>54.23280423280423</v>
      </c>
      <c r="U451" s="5">
        <f t="shared" si="91"/>
        <v>1.984126984126984</v>
      </c>
      <c r="V451" s="17">
        <f t="shared" si="92"/>
        <v>0</v>
      </c>
      <c r="W451" s="17">
        <f t="shared" si="93"/>
        <v>0</v>
      </c>
      <c r="X451" s="17">
        <f t="shared" si="94"/>
        <v>0</v>
      </c>
      <c r="Y451" s="17">
        <f t="shared" si="95"/>
        <v>2.426436901724742</v>
      </c>
      <c r="Z451" s="22">
        <f t="shared" si="96"/>
        <v>2.426436901724742</v>
      </c>
      <c r="AA451" s="24">
        <v>0.6854165237782229</v>
      </c>
      <c r="AB451" s="25">
        <v>0.06503851540616246</v>
      </c>
      <c r="AC451" s="36">
        <v>-0.032679738562091505</v>
      </c>
      <c r="AD451" s="24">
        <v>-0.10865874363327674</v>
      </c>
      <c r="AE451" s="33">
        <v>-0.1863013698630137</v>
      </c>
      <c r="AF451" s="37">
        <v>177.78082167554388</v>
      </c>
      <c r="AG451" s="39">
        <f t="shared" si="85"/>
        <v>0.05878995425778567</v>
      </c>
    </row>
    <row r="452" spans="1:33" ht="12">
      <c r="A452" s="1">
        <v>64015</v>
      </c>
      <c r="B452" s="2" t="s">
        <v>582</v>
      </c>
      <c r="C452" s="6">
        <v>6238</v>
      </c>
      <c r="D452" s="2">
        <v>12</v>
      </c>
      <c r="E452" s="6">
        <v>255</v>
      </c>
      <c r="F452" s="5">
        <v>59</v>
      </c>
      <c r="G452" s="5">
        <v>345</v>
      </c>
      <c r="H452" s="5">
        <v>18935</v>
      </c>
      <c r="I452" s="5">
        <f t="shared" si="86"/>
        <v>1.9236934915036872</v>
      </c>
      <c r="J452" s="6">
        <v>1</v>
      </c>
      <c r="K452" s="17">
        <v>0</v>
      </c>
      <c r="L452" s="17">
        <v>0</v>
      </c>
      <c r="M452" s="17">
        <v>0</v>
      </c>
      <c r="N452" s="17">
        <v>0</v>
      </c>
      <c r="O452" s="6">
        <f t="shared" si="87"/>
        <v>0</v>
      </c>
      <c r="P452" s="6">
        <v>3</v>
      </c>
      <c r="Q452" s="6">
        <v>8</v>
      </c>
      <c r="R452" s="5">
        <f t="shared" si="88"/>
        <v>9.458159666559794</v>
      </c>
      <c r="S452" s="6">
        <f t="shared" si="89"/>
        <v>40.87848669445335</v>
      </c>
      <c r="T452" s="5">
        <f t="shared" si="90"/>
        <v>55.306187880731</v>
      </c>
      <c r="U452" s="5">
        <f t="shared" si="91"/>
        <v>0.1603077909586406</v>
      </c>
      <c r="V452" s="17">
        <f t="shared" si="92"/>
        <v>0</v>
      </c>
      <c r="W452" s="17">
        <f t="shared" si="93"/>
        <v>0</v>
      </c>
      <c r="X452" s="17">
        <f t="shared" si="94"/>
        <v>0</v>
      </c>
      <c r="Y452" s="17">
        <f t="shared" si="95"/>
        <v>0</v>
      </c>
      <c r="Z452" s="22">
        <f t="shared" si="96"/>
        <v>0</v>
      </c>
      <c r="AA452" s="24">
        <v>0.6672994750559643</v>
      </c>
      <c r="AB452" s="25">
        <v>0.0716796875</v>
      </c>
      <c r="AC452" s="36">
        <v>-0.18421052631578946</v>
      </c>
      <c r="AD452" s="24">
        <v>-0.13806552262090482</v>
      </c>
      <c r="AE452" s="33">
        <v>-0.1553784860557769</v>
      </c>
      <c r="AF452" s="37">
        <v>284.06351728338103</v>
      </c>
      <c r="AG452" s="39">
        <f t="shared" si="85"/>
        <v>0.04553759494764043</v>
      </c>
    </row>
    <row r="453" spans="1:33" ht="12">
      <c r="A453" s="1">
        <v>64021</v>
      </c>
      <c r="B453" s="2" t="s">
        <v>583</v>
      </c>
      <c r="C453" s="6">
        <v>3254</v>
      </c>
      <c r="D453" s="2">
        <v>13</v>
      </c>
      <c r="E453" s="6">
        <v>127</v>
      </c>
      <c r="F453" s="5">
        <v>28</v>
      </c>
      <c r="G453" s="5">
        <v>207</v>
      </c>
      <c r="H453" s="5">
        <v>19549</v>
      </c>
      <c r="I453" s="5">
        <f t="shared" si="86"/>
        <v>3.9950829748002463</v>
      </c>
      <c r="J453" s="6">
        <v>1</v>
      </c>
      <c r="K453" s="17">
        <v>0</v>
      </c>
      <c r="L453" s="17">
        <v>0</v>
      </c>
      <c r="M453" s="17">
        <v>0</v>
      </c>
      <c r="N453" s="17">
        <v>0</v>
      </c>
      <c r="O453" s="6">
        <f t="shared" si="87"/>
        <v>0</v>
      </c>
      <c r="P453" s="6">
        <v>3</v>
      </c>
      <c r="Q453" s="6">
        <v>8</v>
      </c>
      <c r="R453" s="5">
        <f t="shared" si="88"/>
        <v>8.60479409956976</v>
      </c>
      <c r="S453" s="6">
        <f t="shared" si="89"/>
        <v>39.02888752304855</v>
      </c>
      <c r="T453" s="5">
        <f t="shared" si="90"/>
        <v>63.614013521819295</v>
      </c>
      <c r="U453" s="5">
        <f t="shared" si="91"/>
        <v>0.30731407498463426</v>
      </c>
      <c r="V453" s="17">
        <f t="shared" si="92"/>
        <v>0</v>
      </c>
      <c r="W453" s="17">
        <f t="shared" si="93"/>
        <v>0</v>
      </c>
      <c r="X453" s="17">
        <f t="shared" si="94"/>
        <v>0</v>
      </c>
      <c r="Y453" s="17">
        <f t="shared" si="95"/>
        <v>0</v>
      </c>
      <c r="Z453" s="22">
        <f t="shared" si="96"/>
        <v>0</v>
      </c>
      <c r="AA453" s="24">
        <v>0.6826730684129054</v>
      </c>
      <c r="AB453" s="25">
        <v>0.05667747029003573</v>
      </c>
      <c r="AC453" s="36">
        <v>-0.16666666666666666</v>
      </c>
      <c r="AD453" s="24">
        <v>-0.16358463726884778</v>
      </c>
      <c r="AE453" s="33">
        <v>-0.23183673469387756</v>
      </c>
      <c r="AF453" s="37">
        <v>217.83126506103636</v>
      </c>
      <c r="AG453" s="39">
        <f t="shared" si="85"/>
        <v>0.06694261372496507</v>
      </c>
    </row>
    <row r="454" spans="1:33" ht="12">
      <c r="A454" s="1">
        <v>64023</v>
      </c>
      <c r="B454" s="2" t="s">
        <v>584</v>
      </c>
      <c r="C454" s="6">
        <v>3032</v>
      </c>
      <c r="D454" s="2">
        <v>14</v>
      </c>
      <c r="E454" s="6">
        <v>116</v>
      </c>
      <c r="F454" s="5">
        <v>21</v>
      </c>
      <c r="G454" s="5">
        <v>171</v>
      </c>
      <c r="H454" s="5">
        <v>20241</v>
      </c>
      <c r="I454" s="5">
        <f t="shared" si="86"/>
        <v>4.617414248021109</v>
      </c>
      <c r="J454" s="6">
        <v>1</v>
      </c>
      <c r="K454" s="17">
        <v>0</v>
      </c>
      <c r="L454" s="17">
        <v>0</v>
      </c>
      <c r="M454" s="17">
        <v>0</v>
      </c>
      <c r="N454" s="17">
        <v>0</v>
      </c>
      <c r="O454" s="6">
        <f t="shared" si="87"/>
        <v>0</v>
      </c>
      <c r="P454" s="6">
        <v>3</v>
      </c>
      <c r="Q454" s="6">
        <v>8</v>
      </c>
      <c r="R454" s="5">
        <f t="shared" si="88"/>
        <v>6.926121372031662</v>
      </c>
      <c r="S454" s="6">
        <f t="shared" si="89"/>
        <v>38.25857519788918</v>
      </c>
      <c r="T454" s="5">
        <f t="shared" si="90"/>
        <v>56.39841688654353</v>
      </c>
      <c r="U454" s="5">
        <f t="shared" si="91"/>
        <v>0.32981530343007914</v>
      </c>
      <c r="V454" s="17">
        <f t="shared" si="92"/>
        <v>0</v>
      </c>
      <c r="W454" s="17">
        <f t="shared" si="93"/>
        <v>0</v>
      </c>
      <c r="X454" s="17">
        <f t="shared" si="94"/>
        <v>0</v>
      </c>
      <c r="Y454" s="17">
        <f t="shared" si="95"/>
        <v>0</v>
      </c>
      <c r="Z454" s="22">
        <f t="shared" si="96"/>
        <v>0</v>
      </c>
      <c r="AA454" s="24">
        <v>0.7087854897057003</v>
      </c>
      <c r="AB454" s="25">
        <v>0.04881731253145445</v>
      </c>
      <c r="AC454" s="36">
        <v>-0.04081632653061224</v>
      </c>
      <c r="AD454" s="24">
        <v>-0.1971223021582734</v>
      </c>
      <c r="AE454" s="33">
        <v>-0.2579535683576956</v>
      </c>
      <c r="AF454" s="37">
        <v>230.10076970310317</v>
      </c>
      <c r="AG454" s="39">
        <f t="shared" si="85"/>
        <v>0.07589075517912373</v>
      </c>
    </row>
    <row r="455" spans="1:33" ht="12">
      <c r="A455" s="1">
        <v>64025</v>
      </c>
      <c r="B455" s="2" t="s">
        <v>585</v>
      </c>
      <c r="C455" s="6">
        <v>3254</v>
      </c>
      <c r="D455" s="2">
        <v>3</v>
      </c>
      <c r="E455" s="6">
        <v>155</v>
      </c>
      <c r="F455" s="5">
        <v>34</v>
      </c>
      <c r="G455" s="5">
        <v>225</v>
      </c>
      <c r="H455" s="5">
        <v>19449</v>
      </c>
      <c r="I455" s="5">
        <f t="shared" si="86"/>
        <v>0.9219422249539029</v>
      </c>
      <c r="J455" s="6">
        <v>5</v>
      </c>
      <c r="K455" s="17">
        <v>0</v>
      </c>
      <c r="L455" s="17">
        <v>0</v>
      </c>
      <c r="M455" s="17">
        <v>0</v>
      </c>
      <c r="N455" s="17">
        <v>0</v>
      </c>
      <c r="O455" s="6">
        <f t="shared" si="87"/>
        <v>0</v>
      </c>
      <c r="P455" s="6">
        <v>3</v>
      </c>
      <c r="Q455" s="6">
        <v>8</v>
      </c>
      <c r="R455" s="5">
        <f t="shared" si="88"/>
        <v>10.448678549477565</v>
      </c>
      <c r="S455" s="6">
        <f t="shared" si="89"/>
        <v>47.63368162261831</v>
      </c>
      <c r="T455" s="5">
        <f t="shared" si="90"/>
        <v>69.14566687154272</v>
      </c>
      <c r="U455" s="5">
        <f t="shared" si="91"/>
        <v>1.5365703749231714</v>
      </c>
      <c r="V455" s="17">
        <f t="shared" si="92"/>
        <v>0</v>
      </c>
      <c r="W455" s="17">
        <f t="shared" si="93"/>
        <v>0</v>
      </c>
      <c r="X455" s="17">
        <f t="shared" si="94"/>
        <v>0</v>
      </c>
      <c r="Y455" s="17">
        <f t="shared" si="95"/>
        <v>0</v>
      </c>
      <c r="Z455" s="22">
        <f t="shared" si="96"/>
        <v>0</v>
      </c>
      <c r="AA455" s="24">
        <v>0.6761506529510104</v>
      </c>
      <c r="AB455" s="25">
        <v>0.06942507360917402</v>
      </c>
      <c r="AC455" s="36">
        <v>-0.10300429184549356</v>
      </c>
      <c r="AD455" s="24">
        <v>-0.29172141918528255</v>
      </c>
      <c r="AE455" s="33">
        <v>-0.24053826745164003</v>
      </c>
      <c r="AF455" s="37">
        <v>269.1901739282373</v>
      </c>
      <c r="AG455" s="39">
        <f t="shared" si="85"/>
        <v>0.08272592929570907</v>
      </c>
    </row>
    <row r="456" spans="1:33" ht="12">
      <c r="A456" s="1">
        <v>64029</v>
      </c>
      <c r="B456" s="2" t="s">
        <v>586</v>
      </c>
      <c r="C456" s="6">
        <v>3361</v>
      </c>
      <c r="D456" s="2">
        <v>6</v>
      </c>
      <c r="E456" s="6">
        <v>111</v>
      </c>
      <c r="F456" s="5">
        <v>27</v>
      </c>
      <c r="G456" s="5">
        <v>189</v>
      </c>
      <c r="H456" s="5">
        <v>19600</v>
      </c>
      <c r="I456" s="5">
        <f t="shared" si="86"/>
        <v>1.7851829812555786</v>
      </c>
      <c r="J456" s="6">
        <v>5</v>
      </c>
      <c r="K456" s="17">
        <v>0</v>
      </c>
      <c r="L456" s="17">
        <v>0</v>
      </c>
      <c r="M456" s="17">
        <v>0</v>
      </c>
      <c r="N456" s="17">
        <v>0</v>
      </c>
      <c r="O456" s="6">
        <f t="shared" si="87"/>
        <v>0</v>
      </c>
      <c r="P456" s="6">
        <v>3</v>
      </c>
      <c r="Q456" s="6">
        <v>8</v>
      </c>
      <c r="R456" s="5">
        <f t="shared" si="88"/>
        <v>8.033323415650106</v>
      </c>
      <c r="S456" s="6">
        <f t="shared" si="89"/>
        <v>33.0258851532282</v>
      </c>
      <c r="T456" s="5">
        <f t="shared" si="90"/>
        <v>56.23326390955073</v>
      </c>
      <c r="U456" s="5">
        <f t="shared" si="91"/>
        <v>1.4876524843796488</v>
      </c>
      <c r="V456" s="17">
        <f t="shared" si="92"/>
        <v>0</v>
      </c>
      <c r="W456" s="17">
        <f t="shared" si="93"/>
        <v>0</v>
      </c>
      <c r="X456" s="17">
        <f t="shared" si="94"/>
        <v>0</v>
      </c>
      <c r="Y456" s="17">
        <f t="shared" si="95"/>
        <v>0</v>
      </c>
      <c r="Z456" s="22">
        <f t="shared" si="96"/>
        <v>0</v>
      </c>
      <c r="AA456" s="24">
        <v>0.7191322841000033</v>
      </c>
      <c r="AB456" s="25">
        <v>0.06114350502105603</v>
      </c>
      <c r="AC456" s="36">
        <v>-0.11467889908256881</v>
      </c>
      <c r="AD456" s="24">
        <v>-0.0015082956259426848</v>
      </c>
      <c r="AE456" s="33">
        <v>-0.11183673469387755</v>
      </c>
      <c r="AF456" s="37">
        <v>218.25077437330603</v>
      </c>
      <c r="AG456" s="39">
        <f t="shared" si="85"/>
        <v>0.06493626134284619</v>
      </c>
    </row>
    <row r="457" spans="1:33" ht="12">
      <c r="A457" s="1">
        <v>64034</v>
      </c>
      <c r="B457" s="2" t="s">
        <v>587</v>
      </c>
      <c r="C457" s="6">
        <v>15998</v>
      </c>
      <c r="D457" s="2">
        <v>27</v>
      </c>
      <c r="E457" s="6">
        <v>831</v>
      </c>
      <c r="F457" s="5">
        <v>153</v>
      </c>
      <c r="G457" s="5">
        <v>862</v>
      </c>
      <c r="H457" s="5">
        <v>18974</v>
      </c>
      <c r="I457" s="5">
        <f t="shared" si="86"/>
        <v>1.687710963870484</v>
      </c>
      <c r="J457" s="6">
        <v>9</v>
      </c>
      <c r="K457" s="17">
        <v>0</v>
      </c>
      <c r="L457" s="17">
        <v>7.910782235487209</v>
      </c>
      <c r="M457" s="17">
        <v>0</v>
      </c>
      <c r="N457" s="17">
        <v>33.01895335867029</v>
      </c>
      <c r="O457" s="6">
        <f t="shared" si="87"/>
        <v>40.9297355941575</v>
      </c>
      <c r="P457" s="6">
        <v>3</v>
      </c>
      <c r="Q457" s="6">
        <v>8</v>
      </c>
      <c r="R457" s="5">
        <f t="shared" si="88"/>
        <v>9.56369546193274</v>
      </c>
      <c r="S457" s="6">
        <f t="shared" si="89"/>
        <v>51.94399299912489</v>
      </c>
      <c r="T457" s="5">
        <f t="shared" si="90"/>
        <v>53.881735216902115</v>
      </c>
      <c r="U457" s="5">
        <f t="shared" si="91"/>
        <v>0.5625703212901613</v>
      </c>
      <c r="V457" s="17">
        <f t="shared" si="92"/>
        <v>0</v>
      </c>
      <c r="W457" s="17">
        <f t="shared" si="93"/>
        <v>0.4944857004305043</v>
      </c>
      <c r="X457" s="17">
        <f t="shared" si="94"/>
        <v>0</v>
      </c>
      <c r="Y457" s="17">
        <f t="shared" si="95"/>
        <v>2.0639425777391103</v>
      </c>
      <c r="Z457" s="22">
        <f t="shared" si="96"/>
        <v>2.5584282781696146</v>
      </c>
      <c r="AA457" s="24">
        <v>0.6513699241713601</v>
      </c>
      <c r="AB457" s="25">
        <v>0.07621241267591373</v>
      </c>
      <c r="AC457" s="36">
        <v>-0.0791015625</v>
      </c>
      <c r="AD457" s="24">
        <v>-0.09645793801391524</v>
      </c>
      <c r="AE457" s="33">
        <v>-0.15541148928507112</v>
      </c>
      <c r="AF457" s="37">
        <v>1388.2966489098794</v>
      </c>
      <c r="AG457" s="39">
        <f t="shared" si="85"/>
        <v>0.08677938798036501</v>
      </c>
    </row>
    <row r="458" spans="1:33" ht="12">
      <c r="A458" s="1">
        <v>64047</v>
      </c>
      <c r="B458" s="2" t="s">
        <v>588</v>
      </c>
      <c r="C458" s="6">
        <v>3281</v>
      </c>
      <c r="D458" s="2">
        <v>4</v>
      </c>
      <c r="E458" s="6">
        <v>162</v>
      </c>
      <c r="F458" s="5">
        <v>36</v>
      </c>
      <c r="G458" s="5">
        <v>222</v>
      </c>
      <c r="H458" s="5">
        <v>18898</v>
      </c>
      <c r="I458" s="5">
        <f t="shared" si="86"/>
        <v>1.2191405059433098</v>
      </c>
      <c r="J458" s="6">
        <v>0</v>
      </c>
      <c r="K458" s="17">
        <v>0</v>
      </c>
      <c r="L458" s="17">
        <v>0</v>
      </c>
      <c r="M458" s="17">
        <v>0</v>
      </c>
      <c r="N458" s="17">
        <v>0</v>
      </c>
      <c r="O458" s="6">
        <f t="shared" si="87"/>
        <v>0</v>
      </c>
      <c r="P458" s="6">
        <v>3</v>
      </c>
      <c r="Q458" s="6">
        <v>8</v>
      </c>
      <c r="R458" s="5">
        <f t="shared" si="88"/>
        <v>10.97226455348979</v>
      </c>
      <c r="S458" s="6">
        <f t="shared" si="89"/>
        <v>49.37519049070405</v>
      </c>
      <c r="T458" s="5">
        <f t="shared" si="90"/>
        <v>67.6622980798537</v>
      </c>
      <c r="U458" s="5">
        <f t="shared" si="91"/>
        <v>0</v>
      </c>
      <c r="V458" s="17">
        <f t="shared" si="92"/>
        <v>0</v>
      </c>
      <c r="W458" s="17">
        <f t="shared" si="93"/>
        <v>0</v>
      </c>
      <c r="X458" s="17">
        <f t="shared" si="94"/>
        <v>0</v>
      </c>
      <c r="Y458" s="17">
        <f t="shared" si="95"/>
        <v>0</v>
      </c>
      <c r="Z458" s="22">
        <f t="shared" si="96"/>
        <v>0</v>
      </c>
      <c r="AA458" s="24">
        <v>0.681370037796603</v>
      </c>
      <c r="AB458" s="25">
        <v>0.06340668296658517</v>
      </c>
      <c r="AC458" s="36">
        <v>-0.13402061855670103</v>
      </c>
      <c r="AD458" s="24">
        <v>-0.18497109826589594</v>
      </c>
      <c r="AE458" s="33">
        <v>-0.17672047578589634</v>
      </c>
      <c r="AF458" s="37">
        <v>254.3999618241582</v>
      </c>
      <c r="AG458" s="39">
        <f t="shared" si="85"/>
        <v>0.07753732454256575</v>
      </c>
    </row>
    <row r="459" spans="1:33" ht="12">
      <c r="A459" s="1">
        <v>64056</v>
      </c>
      <c r="B459" s="2" t="s">
        <v>589</v>
      </c>
      <c r="C459" s="6">
        <v>3853</v>
      </c>
      <c r="D459" s="2">
        <v>12</v>
      </c>
      <c r="E459" s="6">
        <v>153</v>
      </c>
      <c r="F459" s="5">
        <v>35</v>
      </c>
      <c r="G459" s="5">
        <v>261</v>
      </c>
      <c r="H459" s="5">
        <v>18510</v>
      </c>
      <c r="I459" s="5">
        <f t="shared" si="86"/>
        <v>3.1144562678432393</v>
      </c>
      <c r="J459" s="6">
        <v>0</v>
      </c>
      <c r="K459" s="17">
        <v>0</v>
      </c>
      <c r="L459" s="17">
        <v>0</v>
      </c>
      <c r="M459" s="17">
        <v>7.8671325643423735</v>
      </c>
      <c r="N459" s="17">
        <v>11.00631778622343</v>
      </c>
      <c r="O459" s="6">
        <f t="shared" si="87"/>
        <v>18.873450350565804</v>
      </c>
      <c r="P459" s="6">
        <v>3</v>
      </c>
      <c r="Q459" s="6">
        <v>8</v>
      </c>
      <c r="R459" s="5">
        <f t="shared" si="88"/>
        <v>9.083830781209446</v>
      </c>
      <c r="S459" s="6">
        <f t="shared" si="89"/>
        <v>39.7093174150013</v>
      </c>
      <c r="T459" s="5">
        <f t="shared" si="90"/>
        <v>67.73942382559045</v>
      </c>
      <c r="U459" s="5">
        <f t="shared" si="91"/>
        <v>0</v>
      </c>
      <c r="V459" s="17">
        <f t="shared" si="92"/>
        <v>0</v>
      </c>
      <c r="W459" s="17">
        <f t="shared" si="93"/>
        <v>0</v>
      </c>
      <c r="X459" s="17">
        <f t="shared" si="94"/>
        <v>2.0418200270808136</v>
      </c>
      <c r="Y459" s="17">
        <f t="shared" si="95"/>
        <v>2.8565579512648402</v>
      </c>
      <c r="Z459" s="22">
        <f t="shared" si="96"/>
        <v>4.898377978345653</v>
      </c>
      <c r="AA459" s="24">
        <v>0.654051816957688</v>
      </c>
      <c r="AB459" s="25">
        <v>0.07457779623477297</v>
      </c>
      <c r="AC459" s="36">
        <v>-0.24324324324324326</v>
      </c>
      <c r="AD459" s="24">
        <v>-0.1309987029831388</v>
      </c>
      <c r="AE459" s="33">
        <v>-0.1840974212034384</v>
      </c>
      <c r="AF459" s="37">
        <v>323.3189040167796</v>
      </c>
      <c r="AG459" s="39">
        <f t="shared" si="85"/>
        <v>0.08391354892727215</v>
      </c>
    </row>
    <row r="460" spans="1:33" ht="12">
      <c r="A460" s="1">
        <v>64063</v>
      </c>
      <c r="B460" s="2" t="s">
        <v>590</v>
      </c>
      <c r="C460" s="6">
        <v>5906</v>
      </c>
      <c r="D460" s="2">
        <v>4</v>
      </c>
      <c r="E460" s="6">
        <v>278</v>
      </c>
      <c r="F460" s="5">
        <v>54</v>
      </c>
      <c r="G460" s="5">
        <v>297</v>
      </c>
      <c r="H460" s="5">
        <v>19231</v>
      </c>
      <c r="I460" s="5">
        <f t="shared" si="86"/>
        <v>0.6772773450728073</v>
      </c>
      <c r="J460" s="6">
        <v>2</v>
      </c>
      <c r="K460" s="17">
        <v>0</v>
      </c>
      <c r="L460" s="17">
        <v>3.9553911177436043</v>
      </c>
      <c r="M460" s="17">
        <v>0</v>
      </c>
      <c r="N460" s="17">
        <v>0</v>
      </c>
      <c r="O460" s="6">
        <f t="shared" si="87"/>
        <v>3.9553911177436043</v>
      </c>
      <c r="P460" s="6">
        <v>3</v>
      </c>
      <c r="Q460" s="6">
        <v>8</v>
      </c>
      <c r="R460" s="5">
        <f t="shared" si="88"/>
        <v>9.143244158482899</v>
      </c>
      <c r="S460" s="6">
        <f t="shared" si="89"/>
        <v>47.07077548256011</v>
      </c>
      <c r="T460" s="5">
        <f t="shared" si="90"/>
        <v>50.28784287165594</v>
      </c>
      <c r="U460" s="5">
        <f t="shared" si="91"/>
        <v>0.3386386725364037</v>
      </c>
      <c r="V460" s="17">
        <f t="shared" si="92"/>
        <v>0</v>
      </c>
      <c r="W460" s="17">
        <f t="shared" si="93"/>
        <v>0.6697241987374881</v>
      </c>
      <c r="X460" s="17">
        <f t="shared" si="94"/>
        <v>0</v>
      </c>
      <c r="Y460" s="17">
        <f t="shared" si="95"/>
        <v>0</v>
      </c>
      <c r="Z460" s="22">
        <f t="shared" si="96"/>
        <v>0.6697241987374881</v>
      </c>
      <c r="AA460" s="24">
        <v>0.6812167520493821</v>
      </c>
      <c r="AB460" s="25">
        <v>0.06407766990291262</v>
      </c>
      <c r="AC460" s="36">
        <v>-0.05504587155963303</v>
      </c>
      <c r="AD460" s="24">
        <v>-0.13671539122957868</v>
      </c>
      <c r="AE460" s="33">
        <v>-0.1442400774443369</v>
      </c>
      <c r="AF460" s="37">
        <v>369.8937392967847</v>
      </c>
      <c r="AG460" s="39">
        <f t="shared" si="85"/>
        <v>0.06263016242749488</v>
      </c>
    </row>
    <row r="461" spans="1:33" ht="12">
      <c r="A461" s="1">
        <v>64065</v>
      </c>
      <c r="B461" s="2" t="s">
        <v>591</v>
      </c>
      <c r="C461" s="6">
        <v>6582</v>
      </c>
      <c r="D461" s="2">
        <v>17</v>
      </c>
      <c r="E461" s="6">
        <v>332</v>
      </c>
      <c r="F461" s="5">
        <v>67</v>
      </c>
      <c r="G461" s="5">
        <v>498</v>
      </c>
      <c r="H461" s="5">
        <v>17311</v>
      </c>
      <c r="I461" s="5">
        <f t="shared" si="86"/>
        <v>2.582801580066849</v>
      </c>
      <c r="J461" s="6">
        <v>8</v>
      </c>
      <c r="K461" s="17">
        <v>0</v>
      </c>
      <c r="L461" s="17">
        <v>0</v>
      </c>
      <c r="M461" s="17">
        <v>0</v>
      </c>
      <c r="N461" s="17">
        <v>11.00631778622343</v>
      </c>
      <c r="O461" s="6">
        <f t="shared" si="87"/>
        <v>11.00631778622343</v>
      </c>
      <c r="P461" s="6">
        <v>3</v>
      </c>
      <c r="Q461" s="6">
        <v>8</v>
      </c>
      <c r="R461" s="5">
        <f t="shared" si="88"/>
        <v>10.17927681555758</v>
      </c>
      <c r="S461" s="6">
        <f t="shared" si="89"/>
        <v>50.44059556365846</v>
      </c>
      <c r="T461" s="5">
        <f t="shared" si="90"/>
        <v>75.6608933454877</v>
      </c>
      <c r="U461" s="5">
        <f t="shared" si="91"/>
        <v>1.2154360376785172</v>
      </c>
      <c r="V461" s="17">
        <f t="shared" si="92"/>
        <v>0</v>
      </c>
      <c r="W461" s="17">
        <f t="shared" si="93"/>
        <v>0</v>
      </c>
      <c r="X461" s="17">
        <f t="shared" si="94"/>
        <v>0</v>
      </c>
      <c r="Y461" s="17">
        <f t="shared" si="95"/>
        <v>1.6721844099397494</v>
      </c>
      <c r="Z461" s="22">
        <f t="shared" si="96"/>
        <v>1.6721844099397494</v>
      </c>
      <c r="AA461" s="24">
        <v>0.5981715548152882</v>
      </c>
      <c r="AB461" s="25">
        <v>0.09225128814902893</v>
      </c>
      <c r="AC461" s="36">
        <v>-0.03416856492027335</v>
      </c>
      <c r="AD461" s="24">
        <v>-0.1823943661971831</v>
      </c>
      <c r="AE461" s="33">
        <v>-0.20683760683760682</v>
      </c>
      <c r="AF461" s="37">
        <v>806.2778377792783</v>
      </c>
      <c r="AG461" s="39">
        <f t="shared" si="85"/>
        <v>0.12249739255230604</v>
      </c>
    </row>
    <row r="462" spans="1:33" ht="12">
      <c r="A462" s="1">
        <v>64074</v>
      </c>
      <c r="B462" s="2" t="s">
        <v>592</v>
      </c>
      <c r="C462" s="6">
        <v>14906</v>
      </c>
      <c r="D462" s="2">
        <v>4</v>
      </c>
      <c r="E462" s="6">
        <v>959</v>
      </c>
      <c r="F462" s="5">
        <v>204</v>
      </c>
      <c r="G462" s="5">
        <v>880</v>
      </c>
      <c r="H462" s="5">
        <v>18595</v>
      </c>
      <c r="I462" s="5">
        <f t="shared" si="86"/>
        <v>0.26834831611431637</v>
      </c>
      <c r="J462" s="6">
        <v>10</v>
      </c>
      <c r="K462" s="17">
        <v>0</v>
      </c>
      <c r="L462" s="17">
        <v>3.9553911177436043</v>
      </c>
      <c r="M462" s="17">
        <v>7.8671325643423735</v>
      </c>
      <c r="N462" s="17">
        <v>1.834386297703905</v>
      </c>
      <c r="O462" s="6">
        <f t="shared" si="87"/>
        <v>13.656909979789882</v>
      </c>
      <c r="P462" s="6">
        <v>3</v>
      </c>
      <c r="Q462" s="6">
        <v>8</v>
      </c>
      <c r="R462" s="5">
        <f t="shared" si="88"/>
        <v>13.685764121830136</v>
      </c>
      <c r="S462" s="6">
        <f t="shared" si="89"/>
        <v>64.33650878840736</v>
      </c>
      <c r="T462" s="5">
        <f t="shared" si="90"/>
        <v>59.03662954514961</v>
      </c>
      <c r="U462" s="5">
        <f t="shared" si="91"/>
        <v>0.670870790285791</v>
      </c>
      <c r="V462" s="17">
        <f t="shared" si="92"/>
        <v>0</v>
      </c>
      <c r="W462" s="17">
        <f t="shared" si="93"/>
        <v>0.265355636505005</v>
      </c>
      <c r="X462" s="17">
        <f t="shared" si="94"/>
        <v>0.5277829440723449</v>
      </c>
      <c r="Y462" s="17">
        <f t="shared" si="95"/>
        <v>0.12306361852300449</v>
      </c>
      <c r="Z462" s="22">
        <f t="shared" si="96"/>
        <v>0.9162021991003544</v>
      </c>
      <c r="AA462" s="24">
        <v>0.6330518551571294</v>
      </c>
      <c r="AB462" s="25">
        <v>0.08235283486056137</v>
      </c>
      <c r="AC462" s="36">
        <v>-0.13065843621399176</v>
      </c>
      <c r="AD462" s="24">
        <v>-0.23361555346503607</v>
      </c>
      <c r="AE462" s="33">
        <v>-0.24016962220508867</v>
      </c>
      <c r="AF462" s="37">
        <v>1487.760254316313</v>
      </c>
      <c r="AG462" s="39">
        <f t="shared" si="85"/>
        <v>0.09980948975689742</v>
      </c>
    </row>
    <row r="463" spans="1:33" ht="12">
      <c r="A463" s="1">
        <v>64075</v>
      </c>
      <c r="B463" s="2" t="s">
        <v>593</v>
      </c>
      <c r="C463" s="6">
        <v>2844</v>
      </c>
      <c r="D463" s="2">
        <v>17</v>
      </c>
      <c r="E463" s="6">
        <v>117</v>
      </c>
      <c r="F463" s="5">
        <v>34</v>
      </c>
      <c r="G463" s="5">
        <v>235</v>
      </c>
      <c r="H463" s="5">
        <v>17694</v>
      </c>
      <c r="I463" s="5">
        <f t="shared" si="86"/>
        <v>5.977496483825598</v>
      </c>
      <c r="J463" s="6">
        <v>7</v>
      </c>
      <c r="K463" s="17">
        <v>0</v>
      </c>
      <c r="L463" s="17">
        <v>0</v>
      </c>
      <c r="M463" s="17">
        <v>0</v>
      </c>
      <c r="N463" s="17">
        <v>12.840704083927335</v>
      </c>
      <c r="O463" s="6">
        <f t="shared" si="87"/>
        <v>12.840704083927335</v>
      </c>
      <c r="P463" s="6">
        <v>3</v>
      </c>
      <c r="Q463" s="6">
        <v>8</v>
      </c>
      <c r="R463" s="5">
        <f t="shared" si="88"/>
        <v>11.954992967651195</v>
      </c>
      <c r="S463" s="6">
        <f t="shared" si="89"/>
        <v>41.13924050632911</v>
      </c>
      <c r="T463" s="5">
        <f t="shared" si="90"/>
        <v>82.63009845288326</v>
      </c>
      <c r="U463" s="5">
        <f t="shared" si="91"/>
        <v>2.461322081575246</v>
      </c>
      <c r="V463" s="17">
        <f t="shared" si="92"/>
        <v>0</v>
      </c>
      <c r="W463" s="17">
        <f t="shared" si="93"/>
        <v>0</v>
      </c>
      <c r="X463" s="17">
        <f t="shared" si="94"/>
        <v>0</v>
      </c>
      <c r="Y463" s="17">
        <f t="shared" si="95"/>
        <v>4.515015500677685</v>
      </c>
      <c r="Z463" s="22">
        <f t="shared" si="96"/>
        <v>4.515015500677685</v>
      </c>
      <c r="AA463" s="24">
        <v>0.6796840460304244</v>
      </c>
      <c r="AB463" s="25">
        <v>0.08330894546873474</v>
      </c>
      <c r="AC463" s="36">
        <v>0.08860759493670886</v>
      </c>
      <c r="AD463" s="24">
        <v>0.0521415270018622</v>
      </c>
      <c r="AE463" s="33">
        <v>-0.031023784901758014</v>
      </c>
      <c r="AF463" s="37">
        <v>156.47666405666624</v>
      </c>
      <c r="AG463" s="39">
        <f t="shared" si="85"/>
        <v>0.05501992407055775</v>
      </c>
    </row>
    <row r="464" spans="1:33" ht="12">
      <c r="A464" s="1">
        <v>64076</v>
      </c>
      <c r="B464" s="2" t="s">
        <v>594</v>
      </c>
      <c r="C464" s="6">
        <v>3911</v>
      </c>
      <c r="D464" s="2">
        <v>14</v>
      </c>
      <c r="E464" s="6">
        <v>165</v>
      </c>
      <c r="F464" s="5">
        <v>35</v>
      </c>
      <c r="G464" s="5">
        <v>223</v>
      </c>
      <c r="H464" s="5">
        <v>20267</v>
      </c>
      <c r="I464" s="5">
        <f t="shared" si="86"/>
        <v>3.5796471490667345</v>
      </c>
      <c r="J464" s="6">
        <v>8</v>
      </c>
      <c r="K464" s="17">
        <v>0</v>
      </c>
      <c r="L464" s="17">
        <v>0</v>
      </c>
      <c r="M464" s="17">
        <v>0</v>
      </c>
      <c r="N464" s="17">
        <v>7.33754519081562</v>
      </c>
      <c r="O464" s="6">
        <f t="shared" si="87"/>
        <v>7.33754519081562</v>
      </c>
      <c r="P464" s="6">
        <v>3</v>
      </c>
      <c r="Q464" s="6">
        <v>8</v>
      </c>
      <c r="R464" s="5">
        <f t="shared" si="88"/>
        <v>8.949117872666838</v>
      </c>
      <c r="S464" s="6">
        <f t="shared" si="89"/>
        <v>42.18869854257223</v>
      </c>
      <c r="T464" s="5">
        <f t="shared" si="90"/>
        <v>57.018665302991565</v>
      </c>
      <c r="U464" s="5">
        <f t="shared" si="91"/>
        <v>2.0455126566095627</v>
      </c>
      <c r="V464" s="17">
        <f t="shared" si="92"/>
        <v>0</v>
      </c>
      <c r="W464" s="17">
        <f t="shared" si="93"/>
        <v>0</v>
      </c>
      <c r="X464" s="17">
        <f t="shared" si="94"/>
        <v>0</v>
      </c>
      <c r="Y464" s="17">
        <f t="shared" si="95"/>
        <v>1.8761301945322475</v>
      </c>
      <c r="Z464" s="22">
        <f t="shared" si="96"/>
        <v>1.8761301945322475</v>
      </c>
      <c r="AA464" s="24">
        <v>0.6865807836235052</v>
      </c>
      <c r="AB464" s="25">
        <v>0.06021394064872326</v>
      </c>
      <c r="AC464" s="36">
        <v>0.09049773755656108</v>
      </c>
      <c r="AD464" s="24">
        <v>-0.05170239596469105</v>
      </c>
      <c r="AE464" s="33">
        <v>-0.14154281670205238</v>
      </c>
      <c r="AF464" s="37">
        <v>253.9821226156813</v>
      </c>
      <c r="AG464" s="39">
        <f t="shared" si="85"/>
        <v>0.06494045579536725</v>
      </c>
    </row>
    <row r="465" spans="1:33" ht="12">
      <c r="A465" s="1">
        <v>71002</v>
      </c>
      <c r="B465" s="2" t="s">
        <v>302</v>
      </c>
      <c r="C465" s="6">
        <v>8164</v>
      </c>
      <c r="D465" s="2">
        <v>14</v>
      </c>
      <c r="E465" s="6">
        <v>383</v>
      </c>
      <c r="F465" s="5">
        <v>66</v>
      </c>
      <c r="G465" s="5">
        <v>358</v>
      </c>
      <c r="H465" s="5">
        <v>19051</v>
      </c>
      <c r="I465" s="5">
        <f t="shared" si="86"/>
        <v>1.7148456638902498</v>
      </c>
      <c r="J465" s="6">
        <v>4</v>
      </c>
      <c r="K465" s="17">
        <v>0</v>
      </c>
      <c r="L465" s="17">
        <v>0</v>
      </c>
      <c r="M465" s="17">
        <v>4.720279538605425</v>
      </c>
      <c r="N465" s="17">
        <v>0</v>
      </c>
      <c r="O465" s="6">
        <f t="shared" si="87"/>
        <v>4.720279538605425</v>
      </c>
      <c r="P465" s="6">
        <v>1</v>
      </c>
      <c r="Q465" s="6">
        <v>9</v>
      </c>
      <c r="R465" s="5">
        <f t="shared" si="88"/>
        <v>8.084272415482607</v>
      </c>
      <c r="S465" s="6">
        <f t="shared" si="89"/>
        <v>46.91327780499755</v>
      </c>
      <c r="T465" s="5">
        <f t="shared" si="90"/>
        <v>43.85105340519353</v>
      </c>
      <c r="U465" s="5">
        <f t="shared" si="91"/>
        <v>0.4899559039686428</v>
      </c>
      <c r="V465" s="17">
        <f t="shared" si="92"/>
        <v>0</v>
      </c>
      <c r="W465" s="17">
        <f t="shared" si="93"/>
        <v>0</v>
      </c>
      <c r="X465" s="17">
        <f t="shared" si="94"/>
        <v>0.5781822070805274</v>
      </c>
      <c r="Y465" s="17">
        <f t="shared" si="95"/>
        <v>0</v>
      </c>
      <c r="Z465" s="22">
        <f t="shared" si="96"/>
        <v>0.5781822070805274</v>
      </c>
      <c r="AA465" s="24">
        <v>0.6747428689187869</v>
      </c>
      <c r="AB465" s="25">
        <v>0.05028004480716914</v>
      </c>
      <c r="AC465" s="36">
        <v>0.01511879049676026</v>
      </c>
      <c r="AD465" s="24">
        <v>-0.20859598853868194</v>
      </c>
      <c r="AE465" s="33">
        <v>-0.21866391184573003</v>
      </c>
      <c r="AF465" s="37">
        <v>1277.2263271845225</v>
      </c>
      <c r="AG465" s="39">
        <f t="shared" si="85"/>
        <v>0.15644614492706058</v>
      </c>
    </row>
    <row r="466" spans="1:33" ht="12">
      <c r="A466" s="1">
        <v>71004</v>
      </c>
      <c r="B466" s="2" t="s">
        <v>303</v>
      </c>
      <c r="C466" s="6">
        <v>45242</v>
      </c>
      <c r="D466" s="2">
        <v>38</v>
      </c>
      <c r="E466" s="6">
        <v>2030</v>
      </c>
      <c r="F466" s="5">
        <v>348</v>
      </c>
      <c r="G466" s="5">
        <v>1277</v>
      </c>
      <c r="H466" s="5">
        <v>16745</v>
      </c>
      <c r="I466" s="5">
        <f t="shared" si="86"/>
        <v>0.839927500994651</v>
      </c>
      <c r="J466" s="6">
        <v>18</v>
      </c>
      <c r="K466" s="17">
        <v>31.066126755273586</v>
      </c>
      <c r="L466" s="17">
        <v>15.821564470974417</v>
      </c>
      <c r="M466" s="17">
        <v>11.013985590079324</v>
      </c>
      <c r="N466" s="17">
        <v>25.68140816785467</v>
      </c>
      <c r="O466" s="6">
        <f t="shared" si="87"/>
        <v>83.583084984182</v>
      </c>
      <c r="P466" s="6">
        <v>1</v>
      </c>
      <c r="Q466" s="6">
        <v>9</v>
      </c>
      <c r="R466" s="5">
        <f t="shared" si="88"/>
        <v>7.6919676406878565</v>
      </c>
      <c r="S466" s="6">
        <f t="shared" si="89"/>
        <v>44.86981123734583</v>
      </c>
      <c r="T466" s="5">
        <f t="shared" si="90"/>
        <v>28.225984704478137</v>
      </c>
      <c r="U466" s="5">
        <f t="shared" si="91"/>
        <v>0.39786039520799255</v>
      </c>
      <c r="V466" s="17">
        <f t="shared" si="92"/>
        <v>0.6866656371352634</v>
      </c>
      <c r="W466" s="17">
        <f t="shared" si="93"/>
        <v>0.3497096607350342</v>
      </c>
      <c r="X466" s="17">
        <f t="shared" si="94"/>
        <v>0.24344603664911638</v>
      </c>
      <c r="Y466" s="17">
        <f t="shared" si="95"/>
        <v>0.5676452890644682</v>
      </c>
      <c r="Z466" s="22">
        <f t="shared" si="96"/>
        <v>1.8474666235838821</v>
      </c>
      <c r="AA466" s="24">
        <v>0.6348738131094107</v>
      </c>
      <c r="AB466" s="25">
        <v>0.05221494720698402</v>
      </c>
      <c r="AC466" s="36">
        <v>-0.05956678700361011</v>
      </c>
      <c r="AD466" s="24">
        <v>-0.16896174863387978</v>
      </c>
      <c r="AE466" s="33">
        <v>-0.149834167913117</v>
      </c>
      <c r="AF466" s="37">
        <v>17646.252960373942</v>
      </c>
      <c r="AG466" s="39">
        <f t="shared" si="85"/>
        <v>0.39004139870858806</v>
      </c>
    </row>
    <row r="467" spans="1:33" ht="12">
      <c r="A467" s="1">
        <v>71011</v>
      </c>
      <c r="B467" s="2" t="s">
        <v>304</v>
      </c>
      <c r="C467" s="6">
        <v>18906</v>
      </c>
      <c r="D467" s="2">
        <v>40</v>
      </c>
      <c r="E467" s="6">
        <v>800</v>
      </c>
      <c r="F467" s="5">
        <v>154</v>
      </c>
      <c r="G467" s="5">
        <v>775</v>
      </c>
      <c r="H467" s="5">
        <v>19450</v>
      </c>
      <c r="I467" s="5">
        <f t="shared" si="86"/>
        <v>2.115730455939913</v>
      </c>
      <c r="J467" s="6">
        <v>19</v>
      </c>
      <c r="K467" s="17">
        <v>9.137096104492231</v>
      </c>
      <c r="L467" s="17">
        <v>23.732346706461627</v>
      </c>
      <c r="M467" s="17">
        <v>15.734265128684747</v>
      </c>
      <c r="N467" s="17">
        <v>31.184567060966383</v>
      </c>
      <c r="O467" s="6">
        <f t="shared" si="87"/>
        <v>79.78827500060498</v>
      </c>
      <c r="P467" s="6">
        <v>1</v>
      </c>
      <c r="Q467" s="6">
        <v>9</v>
      </c>
      <c r="R467" s="5">
        <f t="shared" si="88"/>
        <v>8.145562255368667</v>
      </c>
      <c r="S467" s="6">
        <f t="shared" si="89"/>
        <v>42.314609118798266</v>
      </c>
      <c r="T467" s="5">
        <f t="shared" si="90"/>
        <v>40.99227758383582</v>
      </c>
      <c r="U467" s="5">
        <f t="shared" si="91"/>
        <v>1.004971966571459</v>
      </c>
      <c r="V467" s="17">
        <f t="shared" si="92"/>
        <v>0.48329081267810386</v>
      </c>
      <c r="W467" s="17">
        <f t="shared" si="93"/>
        <v>1.255281217944654</v>
      </c>
      <c r="X467" s="17">
        <f t="shared" si="94"/>
        <v>0.8322365983647914</v>
      </c>
      <c r="Y467" s="17">
        <f t="shared" si="95"/>
        <v>1.6494534571546802</v>
      </c>
      <c r="Z467" s="22">
        <f t="shared" si="96"/>
        <v>4.220262086142229</v>
      </c>
      <c r="AA467" s="24">
        <v>0.6914412535009142</v>
      </c>
      <c r="AB467" s="25">
        <v>0.041064801401707984</v>
      </c>
      <c r="AC467" s="36">
        <v>-0.1182458888018794</v>
      </c>
      <c r="AD467" s="24">
        <v>-0.2538058991436727</v>
      </c>
      <c r="AE467" s="33">
        <v>-0.27910339840925524</v>
      </c>
      <c r="AF467" s="37">
        <v>2294.276619537581</v>
      </c>
      <c r="AG467" s="39">
        <f t="shared" si="85"/>
        <v>0.12135177295766324</v>
      </c>
    </row>
    <row r="468" spans="1:33" ht="12">
      <c r="A468" s="1">
        <v>71016</v>
      </c>
      <c r="B468" s="2" t="s">
        <v>305</v>
      </c>
      <c r="C468" s="6">
        <v>65691</v>
      </c>
      <c r="D468" s="2">
        <v>120</v>
      </c>
      <c r="E468" s="6">
        <v>3403</v>
      </c>
      <c r="F468" s="5">
        <v>612</v>
      </c>
      <c r="G468" s="5">
        <v>1961</v>
      </c>
      <c r="H468" s="5">
        <v>16485</v>
      </c>
      <c r="I468" s="5">
        <f t="shared" si="86"/>
        <v>1.8267342558341326</v>
      </c>
      <c r="J468" s="6">
        <v>21</v>
      </c>
      <c r="K468" s="17">
        <v>69.44193039414095</v>
      </c>
      <c r="L468" s="17">
        <v>102.84016906133371</v>
      </c>
      <c r="M468" s="17">
        <v>111.71328241366172</v>
      </c>
      <c r="N468" s="17">
        <v>33.01895335867029</v>
      </c>
      <c r="O468" s="6">
        <f t="shared" si="87"/>
        <v>317.01433522780667</v>
      </c>
      <c r="P468" s="6">
        <v>1</v>
      </c>
      <c r="Q468" s="6">
        <v>9</v>
      </c>
      <c r="R468" s="5">
        <f t="shared" si="88"/>
        <v>9.316344704754075</v>
      </c>
      <c r="S468" s="6">
        <f t="shared" si="89"/>
        <v>51.80313893836294</v>
      </c>
      <c r="T468" s="5">
        <f t="shared" si="90"/>
        <v>29.851882297422783</v>
      </c>
      <c r="U468" s="5">
        <f t="shared" si="91"/>
        <v>0.3196784947709732</v>
      </c>
      <c r="V468" s="17">
        <f t="shared" si="92"/>
        <v>1.0570996086852227</v>
      </c>
      <c r="W468" s="17">
        <f t="shared" si="93"/>
        <v>1.565513830834265</v>
      </c>
      <c r="X468" s="17">
        <f t="shared" si="94"/>
        <v>1.7005873318059053</v>
      </c>
      <c r="Y468" s="17">
        <f t="shared" si="95"/>
        <v>0.5026404432672709</v>
      </c>
      <c r="Z468" s="22">
        <f t="shared" si="96"/>
        <v>4.825841214592664</v>
      </c>
      <c r="AA468" s="24">
        <v>0.5799493725587573</v>
      </c>
      <c r="AB468" s="25">
        <v>0.07733881403669027</v>
      </c>
      <c r="AC468" s="36">
        <v>0.012548262548262547</v>
      </c>
      <c r="AD468" s="24">
        <v>-0.1542549371633752</v>
      </c>
      <c r="AE468" s="33">
        <v>-0.16213832039520112</v>
      </c>
      <c r="AF468" s="37">
        <v>31549.851545275033</v>
      </c>
      <c r="AG468" s="39">
        <f t="shared" si="85"/>
        <v>0.48027662153529455</v>
      </c>
    </row>
    <row r="469" spans="1:33" ht="12">
      <c r="A469" s="1">
        <v>71017</v>
      </c>
      <c r="B469" s="2" t="s">
        <v>306</v>
      </c>
      <c r="C469" s="6">
        <v>8377</v>
      </c>
      <c r="D469" s="2">
        <v>24</v>
      </c>
      <c r="E469" s="6">
        <v>462</v>
      </c>
      <c r="F469" s="5">
        <v>77</v>
      </c>
      <c r="G469" s="5">
        <v>334</v>
      </c>
      <c r="H469" s="5">
        <v>18979</v>
      </c>
      <c r="I469" s="5">
        <f t="shared" si="86"/>
        <v>2.864987465679838</v>
      </c>
      <c r="J469" s="6">
        <v>1</v>
      </c>
      <c r="K469" s="17">
        <v>3.6548384417968927</v>
      </c>
      <c r="L469" s="17">
        <v>0</v>
      </c>
      <c r="M469" s="17">
        <v>0</v>
      </c>
      <c r="N469" s="17">
        <v>0</v>
      </c>
      <c r="O469" s="6">
        <f t="shared" si="87"/>
        <v>3.6548384417968927</v>
      </c>
      <c r="P469" s="6">
        <v>1</v>
      </c>
      <c r="Q469" s="6">
        <v>9</v>
      </c>
      <c r="R469" s="5">
        <f t="shared" si="88"/>
        <v>9.191834785722813</v>
      </c>
      <c r="S469" s="6">
        <f t="shared" si="89"/>
        <v>55.151008714336875</v>
      </c>
      <c r="T469" s="5">
        <f t="shared" si="90"/>
        <v>39.87107556404441</v>
      </c>
      <c r="U469" s="5">
        <f t="shared" si="91"/>
        <v>0.11937447773665989</v>
      </c>
      <c r="V469" s="17">
        <f t="shared" si="92"/>
        <v>0.43629443020137193</v>
      </c>
      <c r="W469" s="17">
        <f t="shared" si="93"/>
        <v>0</v>
      </c>
      <c r="X469" s="17">
        <f t="shared" si="94"/>
        <v>0</v>
      </c>
      <c r="Y469" s="17">
        <f t="shared" si="95"/>
        <v>0</v>
      </c>
      <c r="Z469" s="22">
        <f t="shared" si="96"/>
        <v>0.43629443020137193</v>
      </c>
      <c r="AA469" s="24">
        <v>0.7161765541738746</v>
      </c>
      <c r="AB469" s="25">
        <v>0.03728517331779784</v>
      </c>
      <c r="AC469" s="36">
        <v>-0.30666666666666664</v>
      </c>
      <c r="AD469" s="24">
        <v>-0.26787741203178206</v>
      </c>
      <c r="AE469" s="33">
        <v>-0.2566075610572098</v>
      </c>
      <c r="AF469" s="37">
        <v>544.6440409601297</v>
      </c>
      <c r="AG469" s="39">
        <f t="shared" si="85"/>
        <v>0.06501659794199949</v>
      </c>
    </row>
    <row r="470" spans="1:33" ht="12">
      <c r="A470" s="1">
        <v>71020</v>
      </c>
      <c r="B470" s="2" t="s">
        <v>307</v>
      </c>
      <c r="C470" s="6">
        <v>9566</v>
      </c>
      <c r="D470" s="2">
        <v>9</v>
      </c>
      <c r="E470" s="6">
        <v>645</v>
      </c>
      <c r="F470" s="5">
        <v>99</v>
      </c>
      <c r="G470" s="5">
        <v>401</v>
      </c>
      <c r="H470" s="5">
        <v>18444</v>
      </c>
      <c r="I470" s="5">
        <f t="shared" si="86"/>
        <v>0.9408321137361488</v>
      </c>
      <c r="J470" s="6">
        <v>9</v>
      </c>
      <c r="K470" s="17">
        <v>1.8274192208984463</v>
      </c>
      <c r="L470" s="17">
        <v>19.77695558871802</v>
      </c>
      <c r="M470" s="17">
        <v>0</v>
      </c>
      <c r="N470" s="17">
        <v>16.509476679335144</v>
      </c>
      <c r="O470" s="6">
        <f t="shared" si="87"/>
        <v>38.11385148895161</v>
      </c>
      <c r="P470" s="6">
        <v>1</v>
      </c>
      <c r="Q470" s="6">
        <v>9</v>
      </c>
      <c r="R470" s="5">
        <f t="shared" si="88"/>
        <v>10.349153251097638</v>
      </c>
      <c r="S470" s="6">
        <f t="shared" si="89"/>
        <v>67.426301484424</v>
      </c>
      <c r="T470" s="5">
        <f t="shared" si="90"/>
        <v>41.91929751202174</v>
      </c>
      <c r="U470" s="5">
        <f t="shared" si="91"/>
        <v>0.9408321137361488</v>
      </c>
      <c r="V470" s="17">
        <f t="shared" si="92"/>
        <v>0.19103274314221685</v>
      </c>
      <c r="W470" s="17">
        <f t="shared" si="93"/>
        <v>2.067421658866613</v>
      </c>
      <c r="X470" s="17">
        <f t="shared" si="94"/>
        <v>0</v>
      </c>
      <c r="Y470" s="17">
        <f t="shared" si="95"/>
        <v>1.7258495378773933</v>
      </c>
      <c r="Z470" s="22">
        <f t="shared" si="96"/>
        <v>3.9843039398862232</v>
      </c>
      <c r="AA470" s="24">
        <v>0.70717440899517</v>
      </c>
      <c r="AB470" s="25">
        <v>0.044849213849987114</v>
      </c>
      <c r="AC470" s="36">
        <v>-0.039285714285714285</v>
      </c>
      <c r="AD470" s="24">
        <v>-0.27232363098174645</v>
      </c>
      <c r="AE470" s="33">
        <v>-0.249179349447926</v>
      </c>
      <c r="AF470" s="37">
        <v>713.5228236529822</v>
      </c>
      <c r="AG470" s="39">
        <f t="shared" si="85"/>
        <v>0.07458946515293563</v>
      </c>
    </row>
    <row r="471" spans="1:33" ht="12">
      <c r="A471" s="1">
        <v>71022</v>
      </c>
      <c r="B471" s="2" t="s">
        <v>353</v>
      </c>
      <c r="C471" s="6">
        <v>76685</v>
      </c>
      <c r="D471" s="2">
        <v>200</v>
      </c>
      <c r="E471" s="6">
        <v>4925</v>
      </c>
      <c r="F471" s="5">
        <v>734</v>
      </c>
      <c r="G471" s="5">
        <v>3063</v>
      </c>
      <c r="H471" s="5">
        <v>20035</v>
      </c>
      <c r="I471" s="5">
        <f t="shared" si="86"/>
        <v>2.6080719827867247</v>
      </c>
      <c r="J471" s="6">
        <v>27</v>
      </c>
      <c r="K471" s="17">
        <v>168.12256832265706</v>
      </c>
      <c r="L471" s="17">
        <v>170.08181806297497</v>
      </c>
      <c r="M471" s="17">
        <v>243.88110949461358</v>
      </c>
      <c r="N471" s="17">
        <v>104.56001896912258</v>
      </c>
      <c r="O471" s="6">
        <f t="shared" si="87"/>
        <v>686.6455148493682</v>
      </c>
      <c r="P471" s="6">
        <v>1</v>
      </c>
      <c r="Q471" s="6">
        <v>9</v>
      </c>
      <c r="R471" s="5">
        <f t="shared" si="88"/>
        <v>9.571624176827282</v>
      </c>
      <c r="S471" s="6">
        <f t="shared" si="89"/>
        <v>64.22377257612311</v>
      </c>
      <c r="T471" s="5">
        <f t="shared" si="90"/>
        <v>39.94262241637869</v>
      </c>
      <c r="U471" s="5">
        <f t="shared" si="91"/>
        <v>0.3520897176762079</v>
      </c>
      <c r="V471" s="17">
        <f t="shared" si="92"/>
        <v>2.192378800582344</v>
      </c>
      <c r="W471" s="17">
        <f t="shared" si="93"/>
        <v>2.217928122357371</v>
      </c>
      <c r="X471" s="17">
        <f t="shared" si="94"/>
        <v>3.1802974440192164</v>
      </c>
      <c r="Y471" s="17">
        <f t="shared" si="95"/>
        <v>1.3635002799650855</v>
      </c>
      <c r="Z471" s="22">
        <f t="shared" si="96"/>
        <v>8.954104646924016</v>
      </c>
      <c r="AA471" s="24">
        <v>0.6734896101353386</v>
      </c>
      <c r="AB471" s="25">
        <v>0.055603562084443475</v>
      </c>
      <c r="AC471" s="36">
        <v>-0.202023988005997</v>
      </c>
      <c r="AD471" s="24">
        <v>-0.3336727969807704</v>
      </c>
      <c r="AE471" s="33">
        <v>-0.30178295450261977</v>
      </c>
      <c r="AF471" s="37">
        <v>13121.619729710543</v>
      </c>
      <c r="AG471" s="39">
        <f aca="true" t="shared" si="97" ref="AG471:AG534">AF471/C471</f>
        <v>0.17111064392919792</v>
      </c>
    </row>
    <row r="472" spans="1:33" ht="12">
      <c r="A472" s="1">
        <v>71024</v>
      </c>
      <c r="B472" s="2" t="s">
        <v>595</v>
      </c>
      <c r="C472" s="6">
        <v>12608</v>
      </c>
      <c r="D472" s="2">
        <v>12</v>
      </c>
      <c r="E472" s="6">
        <v>655</v>
      </c>
      <c r="F472" s="5">
        <v>101</v>
      </c>
      <c r="G472" s="5">
        <v>441</v>
      </c>
      <c r="H472" s="5">
        <v>19235</v>
      </c>
      <c r="I472" s="5">
        <f t="shared" si="86"/>
        <v>0.9517766497461929</v>
      </c>
      <c r="J472" s="6">
        <v>6</v>
      </c>
      <c r="K472" s="17">
        <v>5.482257662695339</v>
      </c>
      <c r="L472" s="17">
        <v>0</v>
      </c>
      <c r="M472" s="17">
        <v>7.8671325643423735</v>
      </c>
      <c r="N472" s="17">
        <v>14.67509038163124</v>
      </c>
      <c r="O472" s="6">
        <f t="shared" si="87"/>
        <v>28.024480608668952</v>
      </c>
      <c r="P472" s="6">
        <v>1</v>
      </c>
      <c r="Q472" s="6">
        <v>9</v>
      </c>
      <c r="R472" s="5">
        <f t="shared" si="88"/>
        <v>8.010786802030456</v>
      </c>
      <c r="S472" s="6">
        <f t="shared" si="89"/>
        <v>51.951142131979694</v>
      </c>
      <c r="T472" s="5">
        <f t="shared" si="90"/>
        <v>34.97779187817259</v>
      </c>
      <c r="U472" s="5">
        <f t="shared" si="91"/>
        <v>0.47588832487309646</v>
      </c>
      <c r="V472" s="17">
        <f t="shared" si="92"/>
        <v>0.43482373593713036</v>
      </c>
      <c r="W472" s="17">
        <f t="shared" si="93"/>
        <v>0</v>
      </c>
      <c r="X472" s="17">
        <f t="shared" si="94"/>
        <v>0.6239794229332467</v>
      </c>
      <c r="Y472" s="17">
        <f t="shared" si="95"/>
        <v>1.16395069651263</v>
      </c>
      <c r="Z472" s="22">
        <f t="shared" si="96"/>
        <v>2.222753855383007</v>
      </c>
      <c r="AA472" s="24">
        <v>0.7099126098430288</v>
      </c>
      <c r="AB472" s="25">
        <v>0.03931315433975008</v>
      </c>
      <c r="AC472" s="36">
        <v>-0.09875</v>
      </c>
      <c r="AD472" s="24">
        <v>-0.2722664735698769</v>
      </c>
      <c r="AE472" s="33">
        <v>-0.25931642778390296</v>
      </c>
      <c r="AF472" s="37">
        <v>806.1878217512119</v>
      </c>
      <c r="AG472" s="39">
        <f t="shared" si="97"/>
        <v>0.06394256200437912</v>
      </c>
    </row>
    <row r="473" spans="1:33" ht="12">
      <c r="A473" s="1">
        <v>71034</v>
      </c>
      <c r="B473" s="2" t="s">
        <v>596</v>
      </c>
      <c r="C473" s="6">
        <v>15358</v>
      </c>
      <c r="D473" s="2">
        <v>555</v>
      </c>
      <c r="E473" s="6">
        <v>856</v>
      </c>
      <c r="F473" s="5">
        <v>161</v>
      </c>
      <c r="G473" s="5">
        <v>593</v>
      </c>
      <c r="H473" s="5">
        <v>17205</v>
      </c>
      <c r="I473" s="5">
        <f t="shared" si="86"/>
        <v>36.13751790597734</v>
      </c>
      <c r="J473" s="6">
        <v>24</v>
      </c>
      <c r="K473" s="17">
        <v>1.8274192208984463</v>
      </c>
      <c r="L473" s="17">
        <v>7.910782235487209</v>
      </c>
      <c r="M473" s="17">
        <v>7.8671325643423735</v>
      </c>
      <c r="N473" s="17">
        <v>23.847021870150765</v>
      </c>
      <c r="O473" s="6">
        <f t="shared" si="87"/>
        <v>41.45235589087879</v>
      </c>
      <c r="P473" s="6">
        <v>1</v>
      </c>
      <c r="Q473" s="6">
        <v>9</v>
      </c>
      <c r="R473" s="5">
        <f t="shared" si="88"/>
        <v>10.48313582497721</v>
      </c>
      <c r="S473" s="6">
        <f t="shared" si="89"/>
        <v>55.73642401354343</v>
      </c>
      <c r="T473" s="5">
        <f t="shared" si="90"/>
        <v>38.61179841125146</v>
      </c>
      <c r="U473" s="5">
        <f t="shared" si="91"/>
        <v>1.5627034770152362</v>
      </c>
      <c r="V473" s="17">
        <f t="shared" si="92"/>
        <v>0.11898809876926984</v>
      </c>
      <c r="W473" s="17">
        <f t="shared" si="93"/>
        <v>0.5150919543877595</v>
      </c>
      <c r="X473" s="17">
        <f t="shared" si="94"/>
        <v>0.5122498088515676</v>
      </c>
      <c r="Y473" s="17">
        <f t="shared" si="95"/>
        <v>1.5527426663726243</v>
      </c>
      <c r="Z473" s="22">
        <f t="shared" si="96"/>
        <v>2.699072528381221</v>
      </c>
      <c r="AA473" s="24">
        <v>0.6385251205137525</v>
      </c>
      <c r="AB473" s="25">
        <v>0.06088326994894987</v>
      </c>
      <c r="AC473" s="36">
        <v>-0.06610703043022036</v>
      </c>
      <c r="AD473" s="24">
        <v>-0.2594859241126071</v>
      </c>
      <c r="AE473" s="33">
        <v>-0.2069492172584956</v>
      </c>
      <c r="AF473" s="37">
        <v>3778.038627190264</v>
      </c>
      <c r="AG473" s="39">
        <f t="shared" si="97"/>
        <v>0.24599808745867066</v>
      </c>
    </row>
    <row r="474" spans="1:33" ht="12">
      <c r="A474" s="1">
        <v>71037</v>
      </c>
      <c r="B474" s="2" t="s">
        <v>308</v>
      </c>
      <c r="C474" s="6">
        <v>14603</v>
      </c>
      <c r="D474" s="2">
        <v>13</v>
      </c>
      <c r="E474" s="6">
        <v>856</v>
      </c>
      <c r="F474" s="5">
        <v>93</v>
      </c>
      <c r="G474" s="5">
        <v>557</v>
      </c>
      <c r="H474" s="5">
        <v>19327</v>
      </c>
      <c r="I474" s="5">
        <f t="shared" si="86"/>
        <v>0.8902280353352051</v>
      </c>
      <c r="J474" s="6">
        <v>3</v>
      </c>
      <c r="K474" s="17">
        <v>0</v>
      </c>
      <c r="L474" s="17">
        <v>0</v>
      </c>
      <c r="M474" s="17">
        <v>0</v>
      </c>
      <c r="N474" s="17">
        <v>9.171931488519524</v>
      </c>
      <c r="O474" s="6">
        <f t="shared" si="87"/>
        <v>9.171931488519524</v>
      </c>
      <c r="P474" s="6">
        <v>1</v>
      </c>
      <c r="Q474" s="6">
        <v>9</v>
      </c>
      <c r="R474" s="5">
        <f t="shared" si="88"/>
        <v>6.368554406628776</v>
      </c>
      <c r="S474" s="6">
        <f t="shared" si="89"/>
        <v>58.618092172841195</v>
      </c>
      <c r="T474" s="5">
        <f t="shared" si="90"/>
        <v>38.14284736013148</v>
      </c>
      <c r="U474" s="5">
        <f t="shared" si="91"/>
        <v>0.20543723892350887</v>
      </c>
      <c r="V474" s="17">
        <f t="shared" si="92"/>
        <v>0</v>
      </c>
      <c r="W474" s="17">
        <f t="shared" si="93"/>
        <v>0</v>
      </c>
      <c r="X474" s="17">
        <f t="shared" si="94"/>
        <v>0</v>
      </c>
      <c r="Y474" s="17">
        <f t="shared" si="95"/>
        <v>0.6280854268656799</v>
      </c>
      <c r="Z474" s="22">
        <f t="shared" si="96"/>
        <v>0.6280854268656799</v>
      </c>
      <c r="AA474" s="24">
        <v>0.702012285877792</v>
      </c>
      <c r="AB474" s="25">
        <v>0.03814896005988344</v>
      </c>
      <c r="AC474" s="36">
        <v>-0.2131979695431472</v>
      </c>
      <c r="AD474" s="24">
        <v>-0.36065573770491804</v>
      </c>
      <c r="AE474" s="33">
        <v>-0.30358158044343375</v>
      </c>
      <c r="AF474" s="37">
        <v>925.2254430697808</v>
      </c>
      <c r="AG474" s="39">
        <f t="shared" si="97"/>
        <v>0.06335858680201197</v>
      </c>
    </row>
    <row r="475" spans="1:33" ht="12">
      <c r="A475" s="1">
        <v>71045</v>
      </c>
      <c r="B475" s="2" t="s">
        <v>309</v>
      </c>
      <c r="C475" s="6">
        <v>6865</v>
      </c>
      <c r="D475" s="2">
        <v>8</v>
      </c>
      <c r="E475" s="6">
        <v>349</v>
      </c>
      <c r="F475" s="5">
        <v>66</v>
      </c>
      <c r="G475" s="5">
        <v>265</v>
      </c>
      <c r="H475" s="5">
        <v>18311</v>
      </c>
      <c r="I475" s="5">
        <f t="shared" si="86"/>
        <v>1.1653313911143481</v>
      </c>
      <c r="J475" s="6">
        <v>0</v>
      </c>
      <c r="K475" s="17">
        <v>10.964515325390678</v>
      </c>
      <c r="L475" s="17">
        <v>0</v>
      </c>
      <c r="M475" s="17">
        <v>1.5734265128684748</v>
      </c>
      <c r="N475" s="17">
        <v>0</v>
      </c>
      <c r="O475" s="6">
        <f t="shared" si="87"/>
        <v>12.537941838259153</v>
      </c>
      <c r="P475" s="6">
        <v>1</v>
      </c>
      <c r="Q475" s="6">
        <v>9</v>
      </c>
      <c r="R475" s="5">
        <f t="shared" si="88"/>
        <v>9.61398397669337</v>
      </c>
      <c r="S475" s="6">
        <f t="shared" si="89"/>
        <v>50.83758193736344</v>
      </c>
      <c r="T475" s="5">
        <f t="shared" si="90"/>
        <v>38.60160233066278</v>
      </c>
      <c r="U475" s="5">
        <f t="shared" si="91"/>
        <v>0</v>
      </c>
      <c r="V475" s="17">
        <f t="shared" si="92"/>
        <v>1.5971617371290137</v>
      </c>
      <c r="W475" s="17">
        <f t="shared" si="93"/>
        <v>0</v>
      </c>
      <c r="X475" s="17">
        <f t="shared" si="94"/>
        <v>0.2291954133821522</v>
      </c>
      <c r="Y475" s="17">
        <f t="shared" si="95"/>
        <v>0</v>
      </c>
      <c r="Z475" s="22">
        <f t="shared" si="96"/>
        <v>1.8263571505111658</v>
      </c>
      <c r="AA475" s="24">
        <v>0.7040609884125462</v>
      </c>
      <c r="AB475" s="25">
        <v>0.03989146749797945</v>
      </c>
      <c r="AC475" s="36">
        <v>-0.19230769230769232</v>
      </c>
      <c r="AD475" s="24">
        <v>-0.2895600787918582</v>
      </c>
      <c r="AE475" s="33">
        <v>-0.298148877510831</v>
      </c>
      <c r="AF475" s="37">
        <v>434.31870832520974</v>
      </c>
      <c r="AG475" s="39">
        <f t="shared" si="97"/>
        <v>0.06326565306995044</v>
      </c>
    </row>
    <row r="476" spans="1:33" ht="12">
      <c r="A476" s="1">
        <v>71047</v>
      </c>
      <c r="B476" s="2" t="s">
        <v>310</v>
      </c>
      <c r="C476" s="6">
        <v>10297</v>
      </c>
      <c r="D476" s="2">
        <v>15</v>
      </c>
      <c r="E476" s="6">
        <v>351</v>
      </c>
      <c r="F476" s="5">
        <v>72</v>
      </c>
      <c r="G476" s="5">
        <v>410</v>
      </c>
      <c r="H476" s="5">
        <v>18001</v>
      </c>
      <c r="I476" s="5">
        <f t="shared" si="86"/>
        <v>1.456734971350879</v>
      </c>
      <c r="J476" s="6">
        <v>1</v>
      </c>
      <c r="K476" s="17">
        <v>1.8274192208984463</v>
      </c>
      <c r="L476" s="17">
        <v>19.77695558871802</v>
      </c>
      <c r="M476" s="17">
        <v>4.720279538605425</v>
      </c>
      <c r="N476" s="17">
        <v>0</v>
      </c>
      <c r="O476" s="6">
        <f t="shared" si="87"/>
        <v>26.32465434822189</v>
      </c>
      <c r="P476" s="6">
        <v>1</v>
      </c>
      <c r="Q476" s="6">
        <v>9</v>
      </c>
      <c r="R476" s="5">
        <f t="shared" si="88"/>
        <v>6.992327862484219</v>
      </c>
      <c r="S476" s="6">
        <f t="shared" si="89"/>
        <v>34.087598329610564</v>
      </c>
      <c r="T476" s="5">
        <f t="shared" si="90"/>
        <v>39.81742255025736</v>
      </c>
      <c r="U476" s="5">
        <f t="shared" si="91"/>
        <v>0.09711566475672526</v>
      </c>
      <c r="V476" s="17">
        <f t="shared" si="92"/>
        <v>0.1774710324267696</v>
      </c>
      <c r="W476" s="17">
        <f t="shared" si="93"/>
        <v>1.9206521888625834</v>
      </c>
      <c r="X476" s="17">
        <f t="shared" si="94"/>
        <v>0.45841308522923424</v>
      </c>
      <c r="Y476" s="17">
        <f t="shared" si="95"/>
        <v>0</v>
      </c>
      <c r="Z476" s="22">
        <f t="shared" si="96"/>
        <v>2.556536306518587</v>
      </c>
      <c r="AA476" s="24">
        <v>0.6882634559072727</v>
      </c>
      <c r="AB476" s="25">
        <v>0.044198343809238747</v>
      </c>
      <c r="AC476" s="36">
        <v>0.09621993127147767</v>
      </c>
      <c r="AD476" s="24">
        <v>-0.16273584905660377</v>
      </c>
      <c r="AE476" s="33">
        <v>-0.19500137324910738</v>
      </c>
      <c r="AF476" s="37">
        <v>1537.9058373812813</v>
      </c>
      <c r="AG476" s="39">
        <f t="shared" si="97"/>
        <v>0.14935474773053134</v>
      </c>
    </row>
    <row r="477" spans="1:33" ht="12">
      <c r="A477" s="1">
        <v>71053</v>
      </c>
      <c r="B477" s="2" t="s">
        <v>597</v>
      </c>
      <c r="C477" s="6">
        <v>40158</v>
      </c>
      <c r="D477" s="2">
        <v>679</v>
      </c>
      <c r="E477" s="6">
        <v>2330</v>
      </c>
      <c r="F477" s="5">
        <v>432</v>
      </c>
      <c r="G477" s="5">
        <v>1656</v>
      </c>
      <c r="H477" s="5">
        <v>18383</v>
      </c>
      <c r="I477" s="5">
        <f t="shared" si="86"/>
        <v>16.908212560386474</v>
      </c>
      <c r="J477" s="6">
        <v>271</v>
      </c>
      <c r="K477" s="17">
        <v>29.23870753437514</v>
      </c>
      <c r="L477" s="17">
        <v>31.643128941948834</v>
      </c>
      <c r="M477" s="17">
        <v>66.08391354047595</v>
      </c>
      <c r="N477" s="17">
        <v>14.67509038163124</v>
      </c>
      <c r="O477" s="6">
        <f t="shared" si="87"/>
        <v>141.64084039843115</v>
      </c>
      <c r="P477" s="6">
        <v>1</v>
      </c>
      <c r="Q477" s="6">
        <v>9</v>
      </c>
      <c r="R477" s="5">
        <f t="shared" si="88"/>
        <v>10.757507844016136</v>
      </c>
      <c r="S477" s="6">
        <f t="shared" si="89"/>
        <v>58.020817769809256</v>
      </c>
      <c r="T477" s="5">
        <f t="shared" si="90"/>
        <v>41.23711340206186</v>
      </c>
      <c r="U477" s="5">
        <f t="shared" si="91"/>
        <v>6.7483440410379005</v>
      </c>
      <c r="V477" s="17">
        <f t="shared" si="92"/>
        <v>0.7280917260415145</v>
      </c>
      <c r="W477" s="17">
        <f t="shared" si="93"/>
        <v>0.7879657588014551</v>
      </c>
      <c r="X477" s="17">
        <f t="shared" si="94"/>
        <v>1.6455977274883198</v>
      </c>
      <c r="Y477" s="17">
        <f t="shared" si="95"/>
        <v>0.3654337960463977</v>
      </c>
      <c r="Z477" s="22">
        <f t="shared" si="96"/>
        <v>3.5270890083776867</v>
      </c>
      <c r="AA477" s="24">
        <v>0.6706619458984926</v>
      </c>
      <c r="AB477" s="25">
        <v>0.050538597892358345</v>
      </c>
      <c r="AC477" s="36">
        <v>-0.24162011173184358</v>
      </c>
      <c r="AD477" s="24">
        <v>-0.36027515047291486</v>
      </c>
      <c r="AE477" s="33">
        <v>-0.346135705141163</v>
      </c>
      <c r="AF477" s="37">
        <v>5490.923773316446</v>
      </c>
      <c r="AG477" s="39">
        <f t="shared" si="97"/>
        <v>0.13673299898691285</v>
      </c>
    </row>
    <row r="478" spans="1:33" ht="12">
      <c r="A478" s="1">
        <v>71057</v>
      </c>
      <c r="B478" s="2" t="s">
        <v>311</v>
      </c>
      <c r="C478" s="6">
        <v>18403</v>
      </c>
      <c r="D478" s="2">
        <v>6</v>
      </c>
      <c r="E478" s="6">
        <v>897</v>
      </c>
      <c r="F478" s="5">
        <v>136</v>
      </c>
      <c r="G478" s="5">
        <v>621</v>
      </c>
      <c r="H478" s="5">
        <v>19019</v>
      </c>
      <c r="I478" s="5">
        <f t="shared" si="86"/>
        <v>0.3260337988371461</v>
      </c>
      <c r="J478" s="6">
        <v>9</v>
      </c>
      <c r="K478" s="17">
        <v>0</v>
      </c>
      <c r="L478" s="17">
        <v>3.9553911177436043</v>
      </c>
      <c r="M478" s="17">
        <v>23.60139769302712</v>
      </c>
      <c r="N478" s="17">
        <v>11.00631778622343</v>
      </c>
      <c r="O478" s="6">
        <f t="shared" si="87"/>
        <v>38.56310659699416</v>
      </c>
      <c r="P478" s="6">
        <v>1</v>
      </c>
      <c r="Q478" s="6">
        <v>9</v>
      </c>
      <c r="R478" s="5">
        <f t="shared" si="88"/>
        <v>7.390099440308645</v>
      </c>
      <c r="S478" s="6">
        <f t="shared" si="89"/>
        <v>48.74205292615334</v>
      </c>
      <c r="T478" s="5">
        <f t="shared" si="90"/>
        <v>33.74449817964462</v>
      </c>
      <c r="U478" s="5">
        <f t="shared" si="91"/>
        <v>0.4890506982557192</v>
      </c>
      <c r="V478" s="17">
        <f t="shared" si="92"/>
        <v>0</v>
      </c>
      <c r="W478" s="17">
        <f t="shared" si="93"/>
        <v>0.2149318653341088</v>
      </c>
      <c r="X478" s="17">
        <f t="shared" si="94"/>
        <v>1.2824755579539813</v>
      </c>
      <c r="Y478" s="17">
        <f t="shared" si="95"/>
        <v>0.5980719331752121</v>
      </c>
      <c r="Z478" s="22">
        <f t="shared" si="96"/>
        <v>2.095479356463303</v>
      </c>
      <c r="AA478" s="24">
        <v>0.6893071538146981</v>
      </c>
      <c r="AB478" s="25">
        <v>0.0399177306175897</v>
      </c>
      <c r="AC478" s="36">
        <v>-0.20768601798855274</v>
      </c>
      <c r="AD478" s="24">
        <v>-0.2747939045715713</v>
      </c>
      <c r="AE478" s="33">
        <v>-0.28695909023777877</v>
      </c>
      <c r="AF478" s="37">
        <v>1442.3761978631107</v>
      </c>
      <c r="AG478" s="39">
        <f t="shared" si="97"/>
        <v>0.07837723185693152</v>
      </c>
    </row>
    <row r="479" spans="1:33" ht="12">
      <c r="A479" s="1">
        <v>71066</v>
      </c>
      <c r="B479" s="2" t="s">
        <v>312</v>
      </c>
      <c r="C479" s="6">
        <v>21276</v>
      </c>
      <c r="D479" s="2">
        <v>38</v>
      </c>
      <c r="E479" s="6">
        <v>1039</v>
      </c>
      <c r="F479" s="5">
        <v>134</v>
      </c>
      <c r="G479" s="5">
        <v>849</v>
      </c>
      <c r="H479" s="5">
        <v>18749</v>
      </c>
      <c r="I479" s="5">
        <f t="shared" si="86"/>
        <v>1.7860500094002634</v>
      </c>
      <c r="J479" s="6">
        <v>17</v>
      </c>
      <c r="K479" s="17">
        <v>9.137096104492231</v>
      </c>
      <c r="L479" s="17">
        <v>27.68773782420523</v>
      </c>
      <c r="M479" s="17">
        <v>1.5734265128684748</v>
      </c>
      <c r="N479" s="17">
        <v>34.853339656374196</v>
      </c>
      <c r="O479" s="6">
        <f t="shared" si="87"/>
        <v>73.25160009794013</v>
      </c>
      <c r="P479" s="6">
        <v>1</v>
      </c>
      <c r="Q479" s="6">
        <v>9</v>
      </c>
      <c r="R479" s="5">
        <f t="shared" si="88"/>
        <v>6.29817634893777</v>
      </c>
      <c r="S479" s="6">
        <f t="shared" si="89"/>
        <v>48.834367362286144</v>
      </c>
      <c r="T479" s="5">
        <f t="shared" si="90"/>
        <v>39.90411731528483</v>
      </c>
      <c r="U479" s="5">
        <f t="shared" si="91"/>
        <v>0.7990223726264335</v>
      </c>
      <c r="V479" s="17">
        <f t="shared" si="92"/>
        <v>0.4294555416663015</v>
      </c>
      <c r="W479" s="17">
        <f t="shared" si="93"/>
        <v>1.3013601158208887</v>
      </c>
      <c r="X479" s="17">
        <f t="shared" si="94"/>
        <v>0.07395311679208849</v>
      </c>
      <c r="Y479" s="17">
        <f t="shared" si="95"/>
        <v>1.6381528321288867</v>
      </c>
      <c r="Z479" s="22">
        <f t="shared" si="96"/>
        <v>3.442921606408165</v>
      </c>
      <c r="AA479" s="24">
        <v>0.68487759380323</v>
      </c>
      <c r="AB479" s="25">
        <v>0.04436561037178639</v>
      </c>
      <c r="AC479" s="36">
        <v>-0.06642335766423357</v>
      </c>
      <c r="AD479" s="24">
        <v>-0.2603147596767333</v>
      </c>
      <c r="AE479" s="33">
        <v>-0.24490062761506276</v>
      </c>
      <c r="AF479" s="37">
        <v>1923.867583904444</v>
      </c>
      <c r="AG479" s="39">
        <f t="shared" si="97"/>
        <v>0.09042430832414194</v>
      </c>
    </row>
    <row r="480" spans="1:33" ht="12">
      <c r="A480" s="1">
        <v>71067</v>
      </c>
      <c r="B480" s="2" t="s">
        <v>313</v>
      </c>
      <c r="C480" s="6">
        <v>7239</v>
      </c>
      <c r="D480" s="2">
        <v>32</v>
      </c>
      <c r="E480" s="6">
        <v>294</v>
      </c>
      <c r="F480" s="5">
        <v>52</v>
      </c>
      <c r="G480" s="5">
        <v>365</v>
      </c>
      <c r="H480" s="5">
        <v>19237</v>
      </c>
      <c r="I480" s="5">
        <f t="shared" si="86"/>
        <v>4.420500069070314</v>
      </c>
      <c r="J480" s="6">
        <v>10</v>
      </c>
      <c r="K480" s="17">
        <v>1.8274192208984463</v>
      </c>
      <c r="L480" s="17">
        <v>0</v>
      </c>
      <c r="M480" s="17">
        <v>3.1468530257369496</v>
      </c>
      <c r="N480" s="17">
        <v>0</v>
      </c>
      <c r="O480" s="6">
        <f t="shared" si="87"/>
        <v>4.974272246635396</v>
      </c>
      <c r="P480" s="6">
        <v>1</v>
      </c>
      <c r="Q480" s="6">
        <v>9</v>
      </c>
      <c r="R480" s="5">
        <f t="shared" si="88"/>
        <v>7.183312612239259</v>
      </c>
      <c r="S480" s="6">
        <f t="shared" si="89"/>
        <v>40.613344384583506</v>
      </c>
      <c r="T480" s="5">
        <f t="shared" si="90"/>
        <v>50.42132891283326</v>
      </c>
      <c r="U480" s="5">
        <f t="shared" si="91"/>
        <v>1.381406271584473</v>
      </c>
      <c r="V480" s="17">
        <f t="shared" si="92"/>
        <v>0.2524408372563125</v>
      </c>
      <c r="W480" s="17">
        <f t="shared" si="93"/>
        <v>0</v>
      </c>
      <c r="X480" s="17">
        <f t="shared" si="94"/>
        <v>0.43470825055075973</v>
      </c>
      <c r="Y480" s="17">
        <f t="shared" si="95"/>
        <v>0</v>
      </c>
      <c r="Z480" s="22">
        <f t="shared" si="96"/>
        <v>0.6871490878070722</v>
      </c>
      <c r="AA480" s="24">
        <v>0.6740225789005079</v>
      </c>
      <c r="AB480" s="25">
        <v>0.045829790249433115</v>
      </c>
      <c r="AC480" s="36">
        <v>-0.2548330404217926</v>
      </c>
      <c r="AD480" s="24">
        <v>-0.32875143184421535</v>
      </c>
      <c r="AE480" s="33">
        <v>-0.32777978993118434</v>
      </c>
      <c r="AF480" s="37">
        <v>1943.1688646279406</v>
      </c>
      <c r="AG480" s="39">
        <f t="shared" si="97"/>
        <v>0.2684305656344717</v>
      </c>
    </row>
    <row r="481" spans="1:33" ht="12">
      <c r="A481" s="1">
        <v>71069</v>
      </c>
      <c r="B481" s="2" t="s">
        <v>314</v>
      </c>
      <c r="C481" s="6">
        <v>10618</v>
      </c>
      <c r="D481" s="2">
        <v>5</v>
      </c>
      <c r="E481" s="6">
        <v>531</v>
      </c>
      <c r="F481" s="5">
        <v>104</v>
      </c>
      <c r="G481" s="5">
        <v>481</v>
      </c>
      <c r="H481" s="5">
        <v>17937</v>
      </c>
      <c r="I481" s="5">
        <f t="shared" si="86"/>
        <v>0.4708984742889433</v>
      </c>
      <c r="J481" s="6">
        <v>0</v>
      </c>
      <c r="K481" s="17">
        <v>0</v>
      </c>
      <c r="L481" s="17">
        <v>0</v>
      </c>
      <c r="M481" s="17">
        <v>1.5734265128684748</v>
      </c>
      <c r="N481" s="17">
        <v>9.171931488519524</v>
      </c>
      <c r="O481" s="6">
        <f t="shared" si="87"/>
        <v>10.745358001387999</v>
      </c>
      <c r="P481" s="6">
        <v>1</v>
      </c>
      <c r="Q481" s="6">
        <v>9</v>
      </c>
      <c r="R481" s="5">
        <f t="shared" si="88"/>
        <v>9.79468826521002</v>
      </c>
      <c r="S481" s="6">
        <f t="shared" si="89"/>
        <v>50.009417969485774</v>
      </c>
      <c r="T481" s="5">
        <f t="shared" si="90"/>
        <v>45.30043322659635</v>
      </c>
      <c r="U481" s="5">
        <f t="shared" si="91"/>
        <v>0</v>
      </c>
      <c r="V481" s="17">
        <f t="shared" si="92"/>
        <v>0</v>
      </c>
      <c r="W481" s="17">
        <f t="shared" si="93"/>
        <v>0</v>
      </c>
      <c r="X481" s="17">
        <f t="shared" si="94"/>
        <v>0.14818482886310747</v>
      </c>
      <c r="Y481" s="17">
        <f t="shared" si="95"/>
        <v>0.863809708845312</v>
      </c>
      <c r="Z481" s="22">
        <f t="shared" si="96"/>
        <v>1.0119945377084194</v>
      </c>
      <c r="AA481" s="24">
        <v>0.6686142888989886</v>
      </c>
      <c r="AB481" s="25">
        <v>0.04267654099341712</v>
      </c>
      <c r="AC481" s="36">
        <v>-0.2029197080291971</v>
      </c>
      <c r="AD481" s="24">
        <v>-0.2604166666666667</v>
      </c>
      <c r="AE481" s="33">
        <v>-0.2400963597430407</v>
      </c>
      <c r="AF481" s="37">
        <v>1030.4048608236994</v>
      </c>
      <c r="AG481" s="39">
        <f t="shared" si="97"/>
        <v>0.0970432153723582</v>
      </c>
    </row>
    <row r="482" spans="1:33" ht="12">
      <c r="A482" s="1">
        <v>71070</v>
      </c>
      <c r="B482" s="2" t="s">
        <v>315</v>
      </c>
      <c r="C482" s="6">
        <v>33011</v>
      </c>
      <c r="D482" s="2">
        <v>203</v>
      </c>
      <c r="E482" s="6">
        <v>1612</v>
      </c>
      <c r="F482" s="5">
        <v>266</v>
      </c>
      <c r="G482" s="5">
        <v>1167</v>
      </c>
      <c r="H482" s="5">
        <v>17043</v>
      </c>
      <c r="I482" s="5">
        <f t="shared" si="86"/>
        <v>6.149465329738572</v>
      </c>
      <c r="J482" s="6">
        <v>82</v>
      </c>
      <c r="K482" s="17">
        <v>21.929030650781357</v>
      </c>
      <c r="L482" s="17">
        <v>19.77695558871802</v>
      </c>
      <c r="M482" s="17">
        <v>18.8811181544217</v>
      </c>
      <c r="N482" s="17">
        <v>31.184567060966383</v>
      </c>
      <c r="O482" s="6">
        <f t="shared" si="87"/>
        <v>91.77167145488747</v>
      </c>
      <c r="P482" s="6">
        <v>1</v>
      </c>
      <c r="Q482" s="6">
        <v>9</v>
      </c>
      <c r="R482" s="5">
        <f t="shared" si="88"/>
        <v>8.057920087243646</v>
      </c>
      <c r="S482" s="6">
        <f t="shared" si="89"/>
        <v>48.83220744600285</v>
      </c>
      <c r="T482" s="5">
        <f t="shared" si="90"/>
        <v>35.35185241283208</v>
      </c>
      <c r="U482" s="5">
        <f t="shared" si="91"/>
        <v>2.4840204780224773</v>
      </c>
      <c r="V482" s="17">
        <f t="shared" si="92"/>
        <v>0.6642946487771154</v>
      </c>
      <c r="W482" s="17">
        <f t="shared" si="93"/>
        <v>0.599101983845325</v>
      </c>
      <c r="X482" s="17">
        <f t="shared" si="94"/>
        <v>0.5719644407749447</v>
      </c>
      <c r="Y482" s="17">
        <f t="shared" si="95"/>
        <v>0.944671989972021</v>
      </c>
      <c r="Z482" s="22">
        <f t="shared" si="96"/>
        <v>2.780033063369406</v>
      </c>
      <c r="AA482" s="24">
        <v>0.6171750343080751</v>
      </c>
      <c r="AB482" s="25">
        <v>0.05181514984283898</v>
      </c>
      <c r="AC482" s="36">
        <v>-0.06264609630668537</v>
      </c>
      <c r="AD482" s="24">
        <v>-0.18659058487874466</v>
      </c>
      <c r="AE482" s="33">
        <v>-0.17958577296163594</v>
      </c>
      <c r="AF482" s="37">
        <v>12486.451776307653</v>
      </c>
      <c r="AG482" s="39">
        <f t="shared" si="97"/>
        <v>0.378251242807175</v>
      </c>
    </row>
    <row r="483" spans="1:33" ht="12">
      <c r="A483" s="1">
        <v>72003</v>
      </c>
      <c r="B483" s="2" t="s">
        <v>316</v>
      </c>
      <c r="C483" s="6">
        <v>12917</v>
      </c>
      <c r="D483" s="2">
        <v>39</v>
      </c>
      <c r="E483" s="6">
        <v>679</v>
      </c>
      <c r="F483" s="5">
        <v>100</v>
      </c>
      <c r="G483" s="5">
        <v>474</v>
      </c>
      <c r="H483" s="5">
        <v>16584</v>
      </c>
      <c r="I483" s="5">
        <f t="shared" si="86"/>
        <v>3.019276921885887</v>
      </c>
      <c r="J483" s="6">
        <v>13</v>
      </c>
      <c r="K483" s="17">
        <v>1.8274192208984463</v>
      </c>
      <c r="L483" s="17">
        <v>0</v>
      </c>
      <c r="M483" s="17">
        <v>1.5734265128684748</v>
      </c>
      <c r="N483" s="17">
        <v>11.00631778622343</v>
      </c>
      <c r="O483" s="6">
        <f t="shared" si="87"/>
        <v>14.407163519990352</v>
      </c>
      <c r="P483" s="6">
        <v>1</v>
      </c>
      <c r="Q483" s="6">
        <v>9</v>
      </c>
      <c r="R483" s="5">
        <f t="shared" si="88"/>
        <v>7.741735697143299</v>
      </c>
      <c r="S483" s="6">
        <f t="shared" si="89"/>
        <v>52.566385383603006</v>
      </c>
      <c r="T483" s="5">
        <f t="shared" si="90"/>
        <v>36.69582720445924</v>
      </c>
      <c r="U483" s="5">
        <f t="shared" si="91"/>
        <v>1.006425640628629</v>
      </c>
      <c r="V483" s="17">
        <f t="shared" si="92"/>
        <v>0.141473966160753</v>
      </c>
      <c r="W483" s="17">
        <f t="shared" si="93"/>
        <v>0</v>
      </c>
      <c r="X483" s="17">
        <f t="shared" si="94"/>
        <v>0.12181052201505572</v>
      </c>
      <c r="Y483" s="17">
        <f t="shared" si="95"/>
        <v>0.8520800329970915</v>
      </c>
      <c r="Z483" s="22">
        <f t="shared" si="96"/>
        <v>1.1153645211729002</v>
      </c>
      <c r="AA483" s="24">
        <v>0.681300002686497</v>
      </c>
      <c r="AB483" s="25">
        <v>0.0383823852624428</v>
      </c>
      <c r="AC483" s="36">
        <v>-0.03864168618266979</v>
      </c>
      <c r="AD483" s="24">
        <v>-0.26835871404399325</v>
      </c>
      <c r="AE483" s="33">
        <v>-0.2625829942171771</v>
      </c>
      <c r="AF483" s="37">
        <v>2638.7580705738565</v>
      </c>
      <c r="AG483" s="39">
        <f t="shared" si="97"/>
        <v>0.20428567551086602</v>
      </c>
    </row>
    <row r="484" spans="1:33" ht="12">
      <c r="A484" s="1">
        <v>72004</v>
      </c>
      <c r="B484" s="2" t="s">
        <v>354</v>
      </c>
      <c r="C484" s="6">
        <v>15785</v>
      </c>
      <c r="D484" s="2">
        <v>33</v>
      </c>
      <c r="E484" s="6">
        <v>855</v>
      </c>
      <c r="F484" s="5">
        <v>147</v>
      </c>
      <c r="G484" s="5">
        <v>551</v>
      </c>
      <c r="H484" s="5">
        <v>17618</v>
      </c>
      <c r="I484" s="5">
        <f t="shared" si="86"/>
        <v>2.0905923344947737</v>
      </c>
      <c r="J484" s="6">
        <v>7</v>
      </c>
      <c r="K484" s="17">
        <v>9.137096104492231</v>
      </c>
      <c r="L484" s="17">
        <v>0</v>
      </c>
      <c r="M484" s="17">
        <v>3.1468530257369496</v>
      </c>
      <c r="N484" s="17">
        <v>5.503158893111715</v>
      </c>
      <c r="O484" s="6">
        <f t="shared" si="87"/>
        <v>17.7871080233409</v>
      </c>
      <c r="P484" s="6">
        <v>1</v>
      </c>
      <c r="Q484" s="6">
        <v>9</v>
      </c>
      <c r="R484" s="5">
        <f t="shared" si="88"/>
        <v>9.312638580931266</v>
      </c>
      <c r="S484" s="6">
        <f t="shared" si="89"/>
        <v>54.16534684827368</v>
      </c>
      <c r="T484" s="5">
        <f t="shared" si="90"/>
        <v>34.906556857776366</v>
      </c>
      <c r="U484" s="5">
        <f t="shared" si="91"/>
        <v>0.4434589800443459</v>
      </c>
      <c r="V484" s="17">
        <f t="shared" si="92"/>
        <v>0.5788467598664702</v>
      </c>
      <c r="W484" s="17">
        <f t="shared" si="93"/>
        <v>0</v>
      </c>
      <c r="X484" s="17">
        <f t="shared" si="94"/>
        <v>0.19935717616325307</v>
      </c>
      <c r="Y484" s="17">
        <f t="shared" si="95"/>
        <v>0.3486321756801847</v>
      </c>
      <c r="Z484" s="22">
        <f t="shared" si="96"/>
        <v>1.126836111709908</v>
      </c>
      <c r="AA484" s="24">
        <v>0.699596234599892</v>
      </c>
      <c r="AB484" s="25">
        <v>0.04203766118349346</v>
      </c>
      <c r="AC484" s="36">
        <v>-0.15426997245179064</v>
      </c>
      <c r="AD484" s="24">
        <v>-0.3038154897494305</v>
      </c>
      <c r="AE484" s="33">
        <v>-0.2726298875200857</v>
      </c>
      <c r="AF484" s="37">
        <v>2195.4158969174723</v>
      </c>
      <c r="AG484" s="39">
        <f t="shared" si="97"/>
        <v>0.139082413488595</v>
      </c>
    </row>
    <row r="485" spans="1:33" ht="12">
      <c r="A485" s="1">
        <v>72018</v>
      </c>
      <c r="B485" s="2" t="s">
        <v>317</v>
      </c>
      <c r="C485" s="6">
        <v>12309</v>
      </c>
      <c r="D485" s="2">
        <v>11</v>
      </c>
      <c r="E485" s="6">
        <v>531</v>
      </c>
      <c r="F485" s="5">
        <v>80</v>
      </c>
      <c r="G485" s="5">
        <v>315</v>
      </c>
      <c r="H485" s="5">
        <v>16412</v>
      </c>
      <c r="I485" s="5">
        <f t="shared" si="86"/>
        <v>0.8936550491510277</v>
      </c>
      <c r="J485" s="6">
        <v>0</v>
      </c>
      <c r="K485" s="17">
        <v>7.309676883593785</v>
      </c>
      <c r="L485" s="17">
        <v>3.9553911177436043</v>
      </c>
      <c r="M485" s="17">
        <v>0</v>
      </c>
      <c r="N485" s="17">
        <v>0</v>
      </c>
      <c r="O485" s="6">
        <f t="shared" si="87"/>
        <v>11.26506800133739</v>
      </c>
      <c r="P485" s="6">
        <v>1</v>
      </c>
      <c r="Q485" s="6">
        <v>9</v>
      </c>
      <c r="R485" s="5">
        <f t="shared" si="88"/>
        <v>6.49930944837111</v>
      </c>
      <c r="S485" s="6">
        <f t="shared" si="89"/>
        <v>43.13916646356324</v>
      </c>
      <c r="T485" s="5">
        <f t="shared" si="90"/>
        <v>25.591030952961248</v>
      </c>
      <c r="U485" s="5">
        <f t="shared" si="91"/>
        <v>0</v>
      </c>
      <c r="V485" s="17">
        <f t="shared" si="92"/>
        <v>0.5938481504260122</v>
      </c>
      <c r="W485" s="17">
        <f t="shared" si="93"/>
        <v>0.32134138579442717</v>
      </c>
      <c r="X485" s="17">
        <f t="shared" si="94"/>
        <v>0</v>
      </c>
      <c r="Y485" s="17">
        <f t="shared" si="95"/>
        <v>0</v>
      </c>
      <c r="Z485" s="22">
        <f t="shared" si="96"/>
        <v>0.9151895362204395</v>
      </c>
      <c r="AA485" s="24">
        <v>0.6626085524708809</v>
      </c>
      <c r="AB485" s="25">
        <v>0.040141748640557216</v>
      </c>
      <c r="AC485" s="36">
        <v>-0.1366120218579235</v>
      </c>
      <c r="AD485" s="24">
        <v>-0.30756739201039296</v>
      </c>
      <c r="AE485" s="33">
        <v>-0.31788215904408734</v>
      </c>
      <c r="AF485" s="37">
        <v>3851.1274986289377</v>
      </c>
      <c r="AG485" s="39">
        <f t="shared" si="97"/>
        <v>0.3128708667340107</v>
      </c>
    </row>
    <row r="486" spans="1:33" ht="12">
      <c r="A486" s="1">
        <v>72020</v>
      </c>
      <c r="B486" s="2" t="s">
        <v>318</v>
      </c>
      <c r="C486" s="6">
        <v>33957</v>
      </c>
      <c r="D486" s="2">
        <v>44</v>
      </c>
      <c r="E486" s="6">
        <v>1581</v>
      </c>
      <c r="F486" s="5">
        <v>290</v>
      </c>
      <c r="G486" s="5">
        <v>812</v>
      </c>
      <c r="H486" s="5">
        <v>17446</v>
      </c>
      <c r="I486" s="5">
        <f t="shared" si="86"/>
        <v>1.2957563977972142</v>
      </c>
      <c r="J486" s="6">
        <v>2</v>
      </c>
      <c r="K486" s="17">
        <v>14.61935376718757</v>
      </c>
      <c r="L486" s="17">
        <v>3.9553911177436043</v>
      </c>
      <c r="M486" s="17">
        <v>45.62936887318577</v>
      </c>
      <c r="N486" s="17">
        <v>49.52843003800543</v>
      </c>
      <c r="O486" s="6">
        <f t="shared" si="87"/>
        <v>113.73254379612237</v>
      </c>
      <c r="P486" s="6">
        <v>1</v>
      </c>
      <c r="Q486" s="6">
        <v>9</v>
      </c>
      <c r="R486" s="5">
        <f t="shared" si="88"/>
        <v>8.540212621845274</v>
      </c>
      <c r="S486" s="6">
        <f t="shared" si="89"/>
        <v>46.558883293577175</v>
      </c>
      <c r="T486" s="5">
        <f t="shared" si="90"/>
        <v>23.91259534116677</v>
      </c>
      <c r="U486" s="5">
        <f t="shared" si="91"/>
        <v>0.05889801808169155</v>
      </c>
      <c r="V486" s="17">
        <f t="shared" si="92"/>
        <v>0.4305254812612295</v>
      </c>
      <c r="W486" s="17">
        <f t="shared" si="93"/>
        <v>0.11648234878651248</v>
      </c>
      <c r="X486" s="17">
        <f t="shared" si="94"/>
        <v>1.3437396964745345</v>
      </c>
      <c r="Y486" s="17">
        <f t="shared" si="95"/>
        <v>1.4585631839681192</v>
      </c>
      <c r="Z486" s="22">
        <f t="shared" si="96"/>
        <v>3.349310710490396</v>
      </c>
      <c r="AA486" s="24">
        <v>0.6504059792814719</v>
      </c>
      <c r="AB486" s="25">
        <v>0.04521495571612148</v>
      </c>
      <c r="AC486" s="36">
        <v>-0.12326931665922286</v>
      </c>
      <c r="AD486" s="24">
        <v>-0.27678226118344723</v>
      </c>
      <c r="AE486" s="33">
        <v>-0.27939175670268107</v>
      </c>
      <c r="AF486" s="37">
        <v>10064.14991131984</v>
      </c>
      <c r="AG486" s="39">
        <f t="shared" si="97"/>
        <v>0.2963792417268852</v>
      </c>
    </row>
    <row r="487" spans="1:33" ht="12">
      <c r="A487" s="1">
        <v>72021</v>
      </c>
      <c r="B487" s="2" t="s">
        <v>319</v>
      </c>
      <c r="C487" s="6">
        <v>25133</v>
      </c>
      <c r="D487" s="2">
        <v>49</v>
      </c>
      <c r="E487" s="6">
        <v>1254</v>
      </c>
      <c r="F487" s="5">
        <v>211</v>
      </c>
      <c r="G487" s="5">
        <v>815</v>
      </c>
      <c r="H487" s="5">
        <v>17590</v>
      </c>
      <c r="I487" s="5">
        <f t="shared" si="86"/>
        <v>1.949627979150917</v>
      </c>
      <c r="J487" s="6">
        <v>10</v>
      </c>
      <c r="K487" s="17">
        <v>10.964515325390678</v>
      </c>
      <c r="L487" s="17">
        <v>7.910782235487209</v>
      </c>
      <c r="M487" s="17">
        <v>11.013985590079324</v>
      </c>
      <c r="N487" s="17">
        <v>7.33754519081562</v>
      </c>
      <c r="O487" s="6">
        <f t="shared" si="87"/>
        <v>37.22682834177283</v>
      </c>
      <c r="P487" s="6">
        <v>1</v>
      </c>
      <c r="Q487" s="6">
        <v>9</v>
      </c>
      <c r="R487" s="5">
        <f t="shared" si="88"/>
        <v>8.395336808180481</v>
      </c>
      <c r="S487" s="6">
        <f t="shared" si="89"/>
        <v>49.89456093582143</v>
      </c>
      <c r="T487" s="5">
        <f t="shared" si="90"/>
        <v>32.42748577567342</v>
      </c>
      <c r="U487" s="5">
        <f t="shared" si="91"/>
        <v>0.3978832610512076</v>
      </c>
      <c r="V487" s="17">
        <f t="shared" si="92"/>
        <v>0.43625971135123853</v>
      </c>
      <c r="W487" s="17">
        <f t="shared" si="93"/>
        <v>0.3147567833321612</v>
      </c>
      <c r="X487" s="17">
        <f t="shared" si="94"/>
        <v>0.438228050375177</v>
      </c>
      <c r="Y487" s="17">
        <f t="shared" si="95"/>
        <v>0.29194864086323236</v>
      </c>
      <c r="Z487" s="22">
        <f t="shared" si="96"/>
        <v>1.4811931859218093</v>
      </c>
      <c r="AA487" s="24">
        <v>0.6698436897281724</v>
      </c>
      <c r="AB487" s="25">
        <v>0.04423452025232404</v>
      </c>
      <c r="AC487" s="36">
        <v>-0.14242239805234327</v>
      </c>
      <c r="AD487" s="24">
        <v>-0.3154699965313909</v>
      </c>
      <c r="AE487" s="33">
        <v>-0.28287461773700306</v>
      </c>
      <c r="AF487" s="37">
        <v>7366.374211548849</v>
      </c>
      <c r="AG487" s="39">
        <f t="shared" si="97"/>
        <v>0.2930956993414574</v>
      </c>
    </row>
    <row r="488" spans="1:33" ht="12">
      <c r="A488" s="1">
        <v>72025</v>
      </c>
      <c r="B488" s="2" t="s">
        <v>320</v>
      </c>
      <c r="C488" s="6">
        <v>16969</v>
      </c>
      <c r="D488" s="2">
        <v>31</v>
      </c>
      <c r="E488" s="6">
        <v>935</v>
      </c>
      <c r="F488" s="5">
        <v>140</v>
      </c>
      <c r="G488" s="5">
        <v>623</v>
      </c>
      <c r="H488" s="5">
        <v>18351</v>
      </c>
      <c r="I488" s="5">
        <f t="shared" si="86"/>
        <v>1.8268607460663564</v>
      </c>
      <c r="J488" s="6">
        <v>2</v>
      </c>
      <c r="K488" s="17">
        <v>0</v>
      </c>
      <c r="L488" s="17">
        <v>15.821564470974417</v>
      </c>
      <c r="M488" s="17">
        <v>36.18880979597492</v>
      </c>
      <c r="N488" s="17">
        <v>1.834386297703905</v>
      </c>
      <c r="O488" s="6">
        <f t="shared" si="87"/>
        <v>53.84476056465324</v>
      </c>
      <c r="P488" s="6">
        <v>1</v>
      </c>
      <c r="Q488" s="6">
        <v>9</v>
      </c>
      <c r="R488" s="5">
        <f t="shared" si="88"/>
        <v>8.2503388532029</v>
      </c>
      <c r="S488" s="6">
        <f t="shared" si="89"/>
        <v>55.100477341033645</v>
      </c>
      <c r="T488" s="5">
        <f t="shared" si="90"/>
        <v>36.7140078967529</v>
      </c>
      <c r="U488" s="5">
        <f t="shared" si="91"/>
        <v>0.11786198361718428</v>
      </c>
      <c r="V488" s="17">
        <f t="shared" si="92"/>
        <v>0</v>
      </c>
      <c r="W488" s="17">
        <f t="shared" si="93"/>
        <v>0.9323804862381058</v>
      </c>
      <c r="X488" s="17">
        <f t="shared" si="94"/>
        <v>2.132642453649297</v>
      </c>
      <c r="Y488" s="17">
        <f t="shared" si="95"/>
        <v>0.10810220388378249</v>
      </c>
      <c r="Z488" s="22">
        <f t="shared" si="96"/>
        <v>3.1731251437711854</v>
      </c>
      <c r="AA488" s="24">
        <v>0.6654089994001432</v>
      </c>
      <c r="AB488" s="25">
        <v>0.04341859110007054</v>
      </c>
      <c r="AC488" s="36">
        <v>-0.1347068145800317</v>
      </c>
      <c r="AD488" s="24">
        <v>-0.29190535491905356</v>
      </c>
      <c r="AE488" s="33">
        <v>-0.27803477428617</v>
      </c>
      <c r="AF488" s="37">
        <v>5399.3776839601915</v>
      </c>
      <c r="AG488" s="39">
        <f t="shared" si="97"/>
        <v>0.3181906820649532</v>
      </c>
    </row>
    <row r="489" spans="1:33" ht="12">
      <c r="A489" s="1">
        <v>72029</v>
      </c>
      <c r="B489" s="2" t="s">
        <v>321</v>
      </c>
      <c r="C489" s="6">
        <v>14951</v>
      </c>
      <c r="D489" s="2">
        <v>111</v>
      </c>
      <c r="E489" s="6">
        <v>776</v>
      </c>
      <c r="F489" s="5">
        <v>122</v>
      </c>
      <c r="G489" s="5">
        <v>635</v>
      </c>
      <c r="H489" s="5">
        <v>17215</v>
      </c>
      <c r="I489" s="5">
        <f t="shared" si="86"/>
        <v>7.424252558357301</v>
      </c>
      <c r="J489" s="6">
        <v>50</v>
      </c>
      <c r="K489" s="17">
        <v>25.583869092578247</v>
      </c>
      <c r="L489" s="17">
        <v>0</v>
      </c>
      <c r="M489" s="17">
        <v>39.33566282171187</v>
      </c>
      <c r="N489" s="17">
        <v>16.509476679335144</v>
      </c>
      <c r="O489" s="6">
        <f t="shared" si="87"/>
        <v>81.42900859362527</v>
      </c>
      <c r="P489" s="6">
        <v>1</v>
      </c>
      <c r="Q489" s="6">
        <v>9</v>
      </c>
      <c r="R489" s="5">
        <f t="shared" si="88"/>
        <v>8.159989298374692</v>
      </c>
      <c r="S489" s="6">
        <f t="shared" si="89"/>
        <v>51.9028827503177</v>
      </c>
      <c r="T489" s="5">
        <f t="shared" si="90"/>
        <v>42.47207544645843</v>
      </c>
      <c r="U489" s="5">
        <f t="shared" si="91"/>
        <v>3.344257909169955</v>
      </c>
      <c r="V489" s="17">
        <f t="shared" si="92"/>
        <v>1.7111811312004712</v>
      </c>
      <c r="W489" s="17">
        <f t="shared" si="93"/>
        <v>0</v>
      </c>
      <c r="X489" s="17">
        <f t="shared" si="94"/>
        <v>2.63097203007905</v>
      </c>
      <c r="Y489" s="17">
        <f t="shared" si="95"/>
        <v>1.1042389592224697</v>
      </c>
      <c r="Z489" s="22">
        <f t="shared" si="96"/>
        <v>5.446392120501991</v>
      </c>
      <c r="AA489" s="24">
        <v>0.6654374317661539</v>
      </c>
      <c r="AB489" s="25">
        <v>0.04155280501527086</v>
      </c>
      <c r="AC489" s="36">
        <v>0.05375139977603583</v>
      </c>
      <c r="AD489" s="24">
        <v>-0.24322640921831204</v>
      </c>
      <c r="AE489" s="33">
        <v>-0.21215618388151566</v>
      </c>
      <c r="AF489" s="37">
        <v>3356.9443791931863</v>
      </c>
      <c r="AG489" s="39">
        <f t="shared" si="97"/>
        <v>0.22452975581520876</v>
      </c>
    </row>
    <row r="490" spans="1:33" ht="12">
      <c r="A490" s="1">
        <v>72030</v>
      </c>
      <c r="B490" s="2" t="s">
        <v>322</v>
      </c>
      <c r="C490" s="6">
        <v>16312</v>
      </c>
      <c r="D490" s="2">
        <v>9</v>
      </c>
      <c r="E490" s="6">
        <v>755</v>
      </c>
      <c r="F490" s="5">
        <v>129</v>
      </c>
      <c r="G490" s="5">
        <v>595</v>
      </c>
      <c r="H490" s="5">
        <v>17516</v>
      </c>
      <c r="I490" s="5">
        <f t="shared" si="86"/>
        <v>0.5517410495340853</v>
      </c>
      <c r="J490" s="6">
        <v>4</v>
      </c>
      <c r="K490" s="17">
        <v>10.964515325390678</v>
      </c>
      <c r="L490" s="17">
        <v>0</v>
      </c>
      <c r="M490" s="17">
        <v>0</v>
      </c>
      <c r="N490" s="17">
        <v>20.178249274742953</v>
      </c>
      <c r="O490" s="6">
        <f t="shared" si="87"/>
        <v>31.14276460013363</v>
      </c>
      <c r="P490" s="6">
        <v>1</v>
      </c>
      <c r="Q490" s="6">
        <v>9</v>
      </c>
      <c r="R490" s="5">
        <f t="shared" si="88"/>
        <v>7.908288376655224</v>
      </c>
      <c r="S490" s="6">
        <f t="shared" si="89"/>
        <v>46.284943599803825</v>
      </c>
      <c r="T490" s="5">
        <f t="shared" si="90"/>
        <v>36.47621383030897</v>
      </c>
      <c r="U490" s="5">
        <f t="shared" si="91"/>
        <v>0.24521824423737126</v>
      </c>
      <c r="V490" s="17">
        <f t="shared" si="92"/>
        <v>0.6721747992515129</v>
      </c>
      <c r="W490" s="17">
        <f t="shared" si="93"/>
        <v>0</v>
      </c>
      <c r="X490" s="17">
        <f t="shared" si="94"/>
        <v>0</v>
      </c>
      <c r="Y490" s="17">
        <f t="shared" si="95"/>
        <v>1.2370187147341192</v>
      </c>
      <c r="Z490" s="22">
        <f t="shared" si="96"/>
        <v>1.909193513985632</v>
      </c>
      <c r="AA490" s="24">
        <v>0.712269510393111</v>
      </c>
      <c r="AB490" s="25">
        <v>0.033807524875621886</v>
      </c>
      <c r="AC490" s="36">
        <v>-0.07354345749761222</v>
      </c>
      <c r="AD490" s="24">
        <v>-0.2887305357614146</v>
      </c>
      <c r="AE490" s="33">
        <v>-0.2632538104705103</v>
      </c>
      <c r="AF490" s="37">
        <v>1626.0244990353967</v>
      </c>
      <c r="AG490" s="39">
        <f t="shared" si="97"/>
        <v>0.0996827181851028</v>
      </c>
    </row>
    <row r="491" spans="1:33" ht="12">
      <c r="A491" s="1">
        <v>72037</v>
      </c>
      <c r="B491" s="2" t="s">
        <v>323</v>
      </c>
      <c r="C491" s="6">
        <v>14356</v>
      </c>
      <c r="D491" s="2">
        <v>32</v>
      </c>
      <c r="E491" s="6">
        <v>878</v>
      </c>
      <c r="F491" s="5">
        <v>123</v>
      </c>
      <c r="G491" s="5">
        <v>344</v>
      </c>
      <c r="H491" s="5">
        <v>15879</v>
      </c>
      <c r="I491" s="5">
        <f t="shared" si="86"/>
        <v>2.2290331568682085</v>
      </c>
      <c r="J491" s="6">
        <v>8</v>
      </c>
      <c r="K491" s="17">
        <v>1.8274192208984463</v>
      </c>
      <c r="L491" s="17">
        <v>0</v>
      </c>
      <c r="M491" s="17">
        <v>3.1468530257369496</v>
      </c>
      <c r="N491" s="17">
        <v>5.503158893111715</v>
      </c>
      <c r="O491" s="6">
        <f t="shared" si="87"/>
        <v>10.477431139747111</v>
      </c>
      <c r="P491" s="6">
        <v>1</v>
      </c>
      <c r="Q491" s="6">
        <v>9</v>
      </c>
      <c r="R491" s="5">
        <f t="shared" si="88"/>
        <v>8.567846196712177</v>
      </c>
      <c r="S491" s="6">
        <f t="shared" si="89"/>
        <v>61.159097241571466</v>
      </c>
      <c r="T491" s="5">
        <f t="shared" si="90"/>
        <v>23.96210643633324</v>
      </c>
      <c r="U491" s="5">
        <f t="shared" si="91"/>
        <v>0.5572582892170521</v>
      </c>
      <c r="V491" s="17">
        <f t="shared" si="92"/>
        <v>0.1272930635900283</v>
      </c>
      <c r="W491" s="17">
        <f t="shared" si="93"/>
        <v>0</v>
      </c>
      <c r="X491" s="17">
        <f t="shared" si="94"/>
        <v>0.21920124169245955</v>
      </c>
      <c r="Y491" s="17">
        <f t="shared" si="95"/>
        <v>0.38333511375813006</v>
      </c>
      <c r="Z491" s="22">
        <f t="shared" si="96"/>
        <v>0.7298294190406179</v>
      </c>
      <c r="AA491" s="24">
        <v>0.6595237717393607</v>
      </c>
      <c r="AB491" s="25">
        <v>0.04426553672316384</v>
      </c>
      <c r="AC491" s="36">
        <v>-0.0774869109947644</v>
      </c>
      <c r="AD491" s="24">
        <v>-0.26042944785276073</v>
      </c>
      <c r="AE491" s="33">
        <v>-0.25139988414751885</v>
      </c>
      <c r="AF491" s="37">
        <v>7729.6049115719425</v>
      </c>
      <c r="AG491" s="39">
        <f t="shared" si="97"/>
        <v>0.538423301168288</v>
      </c>
    </row>
    <row r="492" spans="1:33" ht="12">
      <c r="A492" s="1">
        <v>72038</v>
      </c>
      <c r="B492" s="2" t="s">
        <v>324</v>
      </c>
      <c r="C492" s="6">
        <v>12294</v>
      </c>
      <c r="D492" s="2">
        <v>333</v>
      </c>
      <c r="E492" s="6">
        <v>568</v>
      </c>
      <c r="F492" s="5">
        <v>82</v>
      </c>
      <c r="G492" s="5">
        <v>518</v>
      </c>
      <c r="H492" s="5">
        <v>17447</v>
      </c>
      <c r="I492" s="5">
        <f t="shared" si="86"/>
        <v>27.086383601756957</v>
      </c>
      <c r="J492" s="6">
        <v>15</v>
      </c>
      <c r="K492" s="17">
        <v>0</v>
      </c>
      <c r="L492" s="17">
        <v>0</v>
      </c>
      <c r="M492" s="17">
        <v>1.5734265128684748</v>
      </c>
      <c r="N492" s="17">
        <v>29.35018076326248</v>
      </c>
      <c r="O492" s="6">
        <f t="shared" si="87"/>
        <v>30.923607276130955</v>
      </c>
      <c r="P492" s="6">
        <v>1</v>
      </c>
      <c r="Q492" s="6">
        <v>9</v>
      </c>
      <c r="R492" s="5">
        <f t="shared" si="88"/>
        <v>6.669920286318529</v>
      </c>
      <c r="S492" s="6">
        <f t="shared" si="89"/>
        <v>46.2013990564503</v>
      </c>
      <c r="T492" s="5">
        <f t="shared" si="90"/>
        <v>42.13437449162193</v>
      </c>
      <c r="U492" s="5">
        <f t="shared" si="91"/>
        <v>1.2201073694485114</v>
      </c>
      <c r="V492" s="17">
        <f t="shared" si="92"/>
        <v>0</v>
      </c>
      <c r="W492" s="17">
        <f t="shared" si="93"/>
        <v>0</v>
      </c>
      <c r="X492" s="17">
        <f t="shared" si="94"/>
        <v>0.12798328557576663</v>
      </c>
      <c r="Y492" s="17">
        <f t="shared" si="95"/>
        <v>2.387358122926832</v>
      </c>
      <c r="Z492" s="22">
        <f t="shared" si="96"/>
        <v>2.515341408502599</v>
      </c>
      <c r="AA492" s="24">
        <v>0.6887574391560505</v>
      </c>
      <c r="AB492" s="25">
        <v>0.03995723781701173</v>
      </c>
      <c r="AC492" s="36">
        <v>0.010512483574244415</v>
      </c>
      <c r="AD492" s="24">
        <v>-0.278328611898017</v>
      </c>
      <c r="AE492" s="33">
        <v>-0.228310502283105</v>
      </c>
      <c r="AF492" s="37">
        <v>2038.214879721019</v>
      </c>
      <c r="AG492" s="39">
        <f t="shared" si="97"/>
        <v>0.16578939968448178</v>
      </c>
    </row>
    <row r="493" spans="1:33" ht="12">
      <c r="A493" s="1">
        <v>72039</v>
      </c>
      <c r="B493" s="2" t="s">
        <v>325</v>
      </c>
      <c r="C493" s="6">
        <v>30592</v>
      </c>
      <c r="D493" s="2">
        <v>747</v>
      </c>
      <c r="E493" s="6">
        <v>1282</v>
      </c>
      <c r="F493" s="5">
        <v>215</v>
      </c>
      <c r="G493" s="5">
        <v>1214</v>
      </c>
      <c r="H493" s="5">
        <v>16477</v>
      </c>
      <c r="I493" s="5">
        <f t="shared" si="86"/>
        <v>24.418148535564853</v>
      </c>
      <c r="J493" s="6">
        <v>44</v>
      </c>
      <c r="K493" s="17">
        <v>9.137096104492231</v>
      </c>
      <c r="L493" s="17">
        <v>19.77695558871802</v>
      </c>
      <c r="M493" s="17">
        <v>17.307691641553223</v>
      </c>
      <c r="N493" s="17">
        <v>36.6877259540781</v>
      </c>
      <c r="O493" s="6">
        <f t="shared" si="87"/>
        <v>82.90946928884156</v>
      </c>
      <c r="P493" s="6">
        <v>1</v>
      </c>
      <c r="Q493" s="6">
        <v>9</v>
      </c>
      <c r="R493" s="5">
        <f t="shared" si="88"/>
        <v>7.027981171548117</v>
      </c>
      <c r="S493" s="6">
        <f t="shared" si="89"/>
        <v>41.90638075313807</v>
      </c>
      <c r="T493" s="5">
        <f t="shared" si="90"/>
        <v>39.68357740585774</v>
      </c>
      <c r="U493" s="5">
        <f t="shared" si="91"/>
        <v>1.4382845188284519</v>
      </c>
      <c r="V493" s="17">
        <f t="shared" si="92"/>
        <v>0.29867599713952114</v>
      </c>
      <c r="W493" s="17">
        <f t="shared" si="93"/>
        <v>0.6464747512002491</v>
      </c>
      <c r="X493" s="17">
        <f t="shared" si="94"/>
        <v>0.5657587487432407</v>
      </c>
      <c r="Y493" s="17">
        <f t="shared" si="95"/>
        <v>1.1992588243357118</v>
      </c>
      <c r="Z493" s="22">
        <f t="shared" si="96"/>
        <v>2.7101683214187227</v>
      </c>
      <c r="AA493" s="24">
        <v>0.6185896401184078</v>
      </c>
      <c r="AB493" s="25">
        <v>0.05965993835139704</v>
      </c>
      <c r="AC493" s="36">
        <v>-0.04160401002506266</v>
      </c>
      <c r="AD493" s="24">
        <v>-0.24695121951219512</v>
      </c>
      <c r="AE493" s="33">
        <v>-0.1992932204966056</v>
      </c>
      <c r="AF493" s="37">
        <v>11593.62158377208</v>
      </c>
      <c r="AG493" s="39">
        <f t="shared" si="97"/>
        <v>0.37897560093397226</v>
      </c>
    </row>
    <row r="494" spans="1:33" ht="12">
      <c r="A494" s="1">
        <v>72040</v>
      </c>
      <c r="B494" s="2" t="s">
        <v>326</v>
      </c>
      <c r="C494" s="6">
        <v>13082</v>
      </c>
      <c r="D494" s="2">
        <v>38</v>
      </c>
      <c r="E494" s="6">
        <v>610</v>
      </c>
      <c r="F494" s="5">
        <v>94</v>
      </c>
      <c r="G494" s="5">
        <v>493</v>
      </c>
      <c r="H494" s="5">
        <v>17586</v>
      </c>
      <c r="I494" s="5">
        <f t="shared" si="86"/>
        <v>2.9047546246751264</v>
      </c>
      <c r="J494" s="6">
        <v>13</v>
      </c>
      <c r="K494" s="17">
        <v>1.8274192208984463</v>
      </c>
      <c r="L494" s="17">
        <v>7.910782235487209</v>
      </c>
      <c r="M494" s="17">
        <v>14.160838615816273</v>
      </c>
      <c r="N494" s="17">
        <v>3.66877259540781</v>
      </c>
      <c r="O494" s="6">
        <f t="shared" si="87"/>
        <v>27.567812667609736</v>
      </c>
      <c r="P494" s="6">
        <v>1</v>
      </c>
      <c r="Q494" s="6">
        <v>9</v>
      </c>
      <c r="R494" s="5">
        <f t="shared" si="88"/>
        <v>7.185445650512154</v>
      </c>
      <c r="S494" s="6">
        <f t="shared" si="89"/>
        <v>46.62895581715334</v>
      </c>
      <c r="T494" s="5">
        <f t="shared" si="90"/>
        <v>37.68536920960098</v>
      </c>
      <c r="U494" s="5">
        <f t="shared" si="91"/>
        <v>0.9937318452835958</v>
      </c>
      <c r="V494" s="17">
        <f t="shared" si="92"/>
        <v>0.13968959034539416</v>
      </c>
      <c r="W494" s="17">
        <f t="shared" si="93"/>
        <v>0.6047074021928763</v>
      </c>
      <c r="X494" s="17">
        <f t="shared" si="94"/>
        <v>1.082467406804485</v>
      </c>
      <c r="Y494" s="17">
        <f t="shared" si="95"/>
        <v>0.28044432008926845</v>
      </c>
      <c r="Z494" s="22">
        <f t="shared" si="96"/>
        <v>2.107308719432024</v>
      </c>
      <c r="AA494" s="24">
        <v>0.7040794180154246</v>
      </c>
      <c r="AB494" s="25">
        <v>0.03636257172971074</v>
      </c>
      <c r="AC494" s="36">
        <v>-0.15894039735099338</v>
      </c>
      <c r="AD494" s="24">
        <v>-0.30477436232831917</v>
      </c>
      <c r="AE494" s="33">
        <v>-0.2600502512562814</v>
      </c>
      <c r="AF494" s="37">
        <v>1196.8952734208747</v>
      </c>
      <c r="AG494" s="39">
        <f t="shared" si="97"/>
        <v>0.09149176528213382</v>
      </c>
    </row>
    <row r="495" spans="1:33" ht="12">
      <c r="A495" s="1">
        <v>72041</v>
      </c>
      <c r="B495" s="2" t="s">
        <v>0</v>
      </c>
      <c r="C495" s="6">
        <v>20287</v>
      </c>
      <c r="D495" s="2">
        <v>24</v>
      </c>
      <c r="E495" s="6">
        <v>855</v>
      </c>
      <c r="F495" s="5">
        <v>175</v>
      </c>
      <c r="G495" s="5">
        <v>703</v>
      </c>
      <c r="H495" s="5">
        <v>16689</v>
      </c>
      <c r="I495" s="5">
        <f t="shared" si="86"/>
        <v>1.183023611179573</v>
      </c>
      <c r="J495" s="6">
        <v>7</v>
      </c>
      <c r="K495" s="17">
        <v>10.964515325390678</v>
      </c>
      <c r="L495" s="17">
        <v>11.866173353230813</v>
      </c>
      <c r="M495" s="17">
        <v>7.8671325643423735</v>
      </c>
      <c r="N495" s="17">
        <v>1.834386297703905</v>
      </c>
      <c r="O495" s="6">
        <f t="shared" si="87"/>
        <v>32.53220754066777</v>
      </c>
      <c r="P495" s="6">
        <v>1</v>
      </c>
      <c r="Q495" s="6">
        <v>9</v>
      </c>
      <c r="R495" s="5">
        <f t="shared" si="88"/>
        <v>8.62621383151772</v>
      </c>
      <c r="S495" s="6">
        <f t="shared" si="89"/>
        <v>42.14521614827229</v>
      </c>
      <c r="T495" s="5">
        <f t="shared" si="90"/>
        <v>34.65273327746833</v>
      </c>
      <c r="U495" s="5">
        <f t="shared" si="91"/>
        <v>0.3450485532607088</v>
      </c>
      <c r="V495" s="17">
        <f t="shared" si="92"/>
        <v>0.5404700214615605</v>
      </c>
      <c r="W495" s="17">
        <f t="shared" si="93"/>
        <v>0.5849151354675809</v>
      </c>
      <c r="X495" s="17">
        <f t="shared" si="94"/>
        <v>0.3877918156623637</v>
      </c>
      <c r="Y495" s="17">
        <f t="shared" si="95"/>
        <v>0.09042176259200004</v>
      </c>
      <c r="Z495" s="22">
        <f t="shared" si="96"/>
        <v>1.603598735183505</v>
      </c>
      <c r="AA495" s="24">
        <v>0.6499067601032865</v>
      </c>
      <c r="AB495" s="25">
        <v>0.055981731674426896</v>
      </c>
      <c r="AC495" s="36">
        <v>-0.18767705382436262</v>
      </c>
      <c r="AD495" s="24">
        <v>-0.27135135135135136</v>
      </c>
      <c r="AE495" s="33">
        <v>-0.259234741162452</v>
      </c>
      <c r="AF495" s="37">
        <v>5438.582562164036</v>
      </c>
      <c r="AG495" s="39">
        <f t="shared" si="97"/>
        <v>0.26808214926623136</v>
      </c>
    </row>
    <row r="496" spans="1:33" ht="12">
      <c r="A496" s="1">
        <v>73001</v>
      </c>
      <c r="B496" s="2" t="s">
        <v>327</v>
      </c>
      <c r="C496" s="6">
        <v>11456</v>
      </c>
      <c r="D496" s="2">
        <v>23</v>
      </c>
      <c r="E496" s="6">
        <v>616</v>
      </c>
      <c r="F496" s="5">
        <v>98</v>
      </c>
      <c r="G496" s="5">
        <v>459</v>
      </c>
      <c r="H496" s="5">
        <v>19523</v>
      </c>
      <c r="I496" s="5">
        <f t="shared" si="86"/>
        <v>2.00768156424581</v>
      </c>
      <c r="J496" s="6">
        <v>15</v>
      </c>
      <c r="K496" s="17">
        <v>10.964515325390678</v>
      </c>
      <c r="L496" s="17">
        <v>15.821564470974417</v>
      </c>
      <c r="M496" s="17">
        <v>20.454544667290172</v>
      </c>
      <c r="N496" s="17">
        <v>12.840704083927335</v>
      </c>
      <c r="O496" s="6">
        <f t="shared" si="87"/>
        <v>60.0813285475826</v>
      </c>
      <c r="P496" s="6">
        <v>1</v>
      </c>
      <c r="Q496" s="6">
        <v>9</v>
      </c>
      <c r="R496" s="5">
        <f t="shared" si="88"/>
        <v>8.554469273743017</v>
      </c>
      <c r="S496" s="6">
        <f t="shared" si="89"/>
        <v>53.77094972067039</v>
      </c>
      <c r="T496" s="5">
        <f t="shared" si="90"/>
        <v>40.06634078212291</v>
      </c>
      <c r="U496" s="5">
        <f t="shared" si="91"/>
        <v>1.3093575418994412</v>
      </c>
      <c r="V496" s="17">
        <f t="shared" si="92"/>
        <v>0.9570980556381528</v>
      </c>
      <c r="W496" s="17">
        <f t="shared" si="93"/>
        <v>1.3810723176479065</v>
      </c>
      <c r="X496" s="17">
        <f t="shared" si="94"/>
        <v>1.7854874884156924</v>
      </c>
      <c r="Y496" s="17">
        <f t="shared" si="95"/>
        <v>1.1208715157059477</v>
      </c>
      <c r="Z496" s="22">
        <f t="shared" si="96"/>
        <v>5.244529377407699</v>
      </c>
      <c r="AA496" s="24">
        <v>0.713659898757999</v>
      </c>
      <c r="AB496" s="25">
        <v>0.036347334298917164</v>
      </c>
      <c r="AC496" s="36">
        <v>-0.050143266475644696</v>
      </c>
      <c r="AD496" s="24">
        <v>-0.24655376132335566</v>
      </c>
      <c r="AE496" s="33">
        <v>-0.26709708273553323</v>
      </c>
      <c r="AF496" s="37">
        <v>656.8843913915199</v>
      </c>
      <c r="AG496" s="39">
        <f t="shared" si="97"/>
        <v>0.05733976880163407</v>
      </c>
    </row>
    <row r="497" spans="1:33" ht="12">
      <c r="A497" s="1">
        <v>73006</v>
      </c>
      <c r="B497" s="2" t="s">
        <v>328</v>
      </c>
      <c r="C497" s="6">
        <v>31829</v>
      </c>
      <c r="D497" s="2">
        <v>20</v>
      </c>
      <c r="E497" s="6">
        <v>1618</v>
      </c>
      <c r="F497" s="5">
        <v>270</v>
      </c>
      <c r="G497" s="5">
        <v>1122</v>
      </c>
      <c r="H497" s="5">
        <v>18227</v>
      </c>
      <c r="I497" s="5">
        <f t="shared" si="86"/>
        <v>0.6283577869238745</v>
      </c>
      <c r="J497" s="6">
        <v>13</v>
      </c>
      <c r="K497" s="17">
        <v>21.929030650781357</v>
      </c>
      <c r="L497" s="17">
        <v>35.59852005969244</v>
      </c>
      <c r="M497" s="17">
        <v>39.33566282171187</v>
      </c>
      <c r="N497" s="17">
        <v>20.178249274742953</v>
      </c>
      <c r="O497" s="6">
        <f t="shared" si="87"/>
        <v>117.04146280692862</v>
      </c>
      <c r="P497" s="6">
        <v>1</v>
      </c>
      <c r="Q497" s="6">
        <v>9</v>
      </c>
      <c r="R497" s="5">
        <f t="shared" si="88"/>
        <v>8.482830123472306</v>
      </c>
      <c r="S497" s="6">
        <f t="shared" si="89"/>
        <v>50.834144962141444</v>
      </c>
      <c r="T497" s="5">
        <f t="shared" si="90"/>
        <v>35.25087184642936</v>
      </c>
      <c r="U497" s="5">
        <f t="shared" si="91"/>
        <v>0.40843256150051843</v>
      </c>
      <c r="V497" s="17">
        <f t="shared" si="92"/>
        <v>0.6889638584555392</v>
      </c>
      <c r="W497" s="17">
        <f t="shared" si="93"/>
        <v>1.1184303641236746</v>
      </c>
      <c r="X497" s="17">
        <f t="shared" si="94"/>
        <v>1.23584350189173</v>
      </c>
      <c r="Y497" s="17">
        <f t="shared" si="95"/>
        <v>0.6339580029137878</v>
      </c>
      <c r="Z497" s="22">
        <f t="shared" si="96"/>
        <v>3.6771957273847318</v>
      </c>
      <c r="AA497" s="24">
        <v>0.6824007053765312</v>
      </c>
      <c r="AB497" s="25">
        <v>0.0495616301290095</v>
      </c>
      <c r="AC497" s="36">
        <v>-0.05195447798119743</v>
      </c>
      <c r="AD497" s="24">
        <v>-0.2648033424578591</v>
      </c>
      <c r="AE497" s="33">
        <v>-0.2482300884955752</v>
      </c>
      <c r="AF497" s="37">
        <v>4822.835027569996</v>
      </c>
      <c r="AG497" s="39">
        <f t="shared" si="97"/>
        <v>0.15152329723114127</v>
      </c>
    </row>
    <row r="498" spans="1:33" ht="12">
      <c r="A498" s="1">
        <v>73009</v>
      </c>
      <c r="B498" s="2" t="s">
        <v>1</v>
      </c>
      <c r="C498" s="6">
        <v>10579</v>
      </c>
      <c r="D498" s="2">
        <v>22</v>
      </c>
      <c r="E498" s="6">
        <v>604</v>
      </c>
      <c r="F498" s="5">
        <v>110</v>
      </c>
      <c r="G498" s="5">
        <v>420</v>
      </c>
      <c r="H498" s="5">
        <v>18150</v>
      </c>
      <c r="I498" s="5">
        <f t="shared" si="86"/>
        <v>2.0795916438226674</v>
      </c>
      <c r="J498" s="6">
        <v>4</v>
      </c>
      <c r="K498" s="17">
        <v>0</v>
      </c>
      <c r="L498" s="17">
        <v>0</v>
      </c>
      <c r="M498" s="17">
        <v>3.1468530257369496</v>
      </c>
      <c r="N498" s="17">
        <v>0</v>
      </c>
      <c r="O498" s="6">
        <f t="shared" si="87"/>
        <v>3.1468530257369496</v>
      </c>
      <c r="P498" s="6">
        <v>1</v>
      </c>
      <c r="Q498" s="6">
        <v>9</v>
      </c>
      <c r="R498" s="5">
        <f t="shared" si="88"/>
        <v>10.397958219113338</v>
      </c>
      <c r="S498" s="6">
        <f t="shared" si="89"/>
        <v>57.094243312222325</v>
      </c>
      <c r="T498" s="5">
        <f t="shared" si="90"/>
        <v>39.701295018432745</v>
      </c>
      <c r="U498" s="5">
        <f t="shared" si="91"/>
        <v>0.3781075716041214</v>
      </c>
      <c r="V498" s="17">
        <f t="shared" si="92"/>
        <v>0</v>
      </c>
      <c r="W498" s="17">
        <f t="shared" si="93"/>
        <v>0</v>
      </c>
      <c r="X498" s="17">
        <f t="shared" si="94"/>
        <v>0.29746223893911994</v>
      </c>
      <c r="Y498" s="17">
        <f t="shared" si="95"/>
        <v>0</v>
      </c>
      <c r="Z498" s="22">
        <f t="shared" si="96"/>
        <v>0.29746223893911994</v>
      </c>
      <c r="AA498" s="24">
        <v>0.6961460698786832</v>
      </c>
      <c r="AB498" s="25">
        <v>0.03929747530186608</v>
      </c>
      <c r="AC498" s="36">
        <v>-0.2912621359223301</v>
      </c>
      <c r="AD498" s="24">
        <v>-0.37464212678936604</v>
      </c>
      <c r="AE498" s="33">
        <v>-0.3707865168539326</v>
      </c>
      <c r="AF498" s="37">
        <v>881.7381824743612</v>
      </c>
      <c r="AG498" s="39">
        <f t="shared" si="97"/>
        <v>0.08334797074150309</v>
      </c>
    </row>
    <row r="499" spans="1:33" ht="12">
      <c r="A499" s="1">
        <v>73022</v>
      </c>
      <c r="B499" s="2" t="s">
        <v>329</v>
      </c>
      <c r="C499" s="6">
        <v>7205</v>
      </c>
      <c r="D499" s="2">
        <v>7</v>
      </c>
      <c r="E499" s="6">
        <v>401</v>
      </c>
      <c r="F499" s="5">
        <v>76</v>
      </c>
      <c r="G499" s="5">
        <v>351</v>
      </c>
      <c r="H499" s="5">
        <v>17555</v>
      </c>
      <c r="I499" s="5">
        <f t="shared" si="86"/>
        <v>0.9715475364330327</v>
      </c>
      <c r="J499" s="6">
        <v>3</v>
      </c>
      <c r="K499" s="17">
        <v>1.8274192208984463</v>
      </c>
      <c r="L499" s="17">
        <v>0</v>
      </c>
      <c r="M499" s="17">
        <v>0</v>
      </c>
      <c r="N499" s="17">
        <v>20.178249274742953</v>
      </c>
      <c r="O499" s="6">
        <f t="shared" si="87"/>
        <v>22.005668495641398</v>
      </c>
      <c r="P499" s="6">
        <v>1</v>
      </c>
      <c r="Q499" s="6">
        <v>9</v>
      </c>
      <c r="R499" s="5">
        <f t="shared" si="88"/>
        <v>10.54823039555864</v>
      </c>
      <c r="S499" s="6">
        <f t="shared" si="89"/>
        <v>55.6557945870923</v>
      </c>
      <c r="T499" s="5">
        <f t="shared" si="90"/>
        <v>48.71616932685635</v>
      </c>
      <c r="U499" s="5">
        <f t="shared" si="91"/>
        <v>0.41637751561415687</v>
      </c>
      <c r="V499" s="17">
        <f t="shared" si="92"/>
        <v>0.25363209172775103</v>
      </c>
      <c r="W499" s="17">
        <f t="shared" si="93"/>
        <v>0</v>
      </c>
      <c r="X499" s="17">
        <f t="shared" si="94"/>
        <v>0</v>
      </c>
      <c r="Y499" s="17">
        <f t="shared" si="95"/>
        <v>2.8005897674868776</v>
      </c>
      <c r="Z499" s="22">
        <f t="shared" si="96"/>
        <v>3.0542218592146284</v>
      </c>
      <c r="AA499" s="24">
        <v>0.6889209970426478</v>
      </c>
      <c r="AB499" s="25">
        <v>0.04660893079003142</v>
      </c>
      <c r="AC499" s="36">
        <v>-0.3025540275049116</v>
      </c>
      <c r="AD499" s="24">
        <v>-0.35272504592774034</v>
      </c>
      <c r="AE499" s="33">
        <v>-0.3311086392287727</v>
      </c>
      <c r="AF499" s="37">
        <v>474.3704961940804</v>
      </c>
      <c r="AG499" s="39">
        <f t="shared" si="97"/>
        <v>0.065839069561982</v>
      </c>
    </row>
    <row r="500" spans="1:33" ht="12">
      <c r="A500" s="1">
        <v>73028</v>
      </c>
      <c r="B500" s="2" t="s">
        <v>355</v>
      </c>
      <c r="C500" s="8">
        <v>89</v>
      </c>
      <c r="D500" s="2">
        <v>0</v>
      </c>
      <c r="E500" s="8">
        <v>8</v>
      </c>
      <c r="F500" s="5">
        <v>0</v>
      </c>
      <c r="G500" s="5">
        <v>2</v>
      </c>
      <c r="H500" s="5">
        <v>20600</v>
      </c>
      <c r="I500" s="5">
        <f t="shared" si="86"/>
        <v>0</v>
      </c>
      <c r="J500" s="8">
        <v>0</v>
      </c>
      <c r="K500" s="17">
        <v>0</v>
      </c>
      <c r="L500" s="17">
        <v>0</v>
      </c>
      <c r="M500" s="17">
        <v>0</v>
      </c>
      <c r="N500" s="17">
        <v>0</v>
      </c>
      <c r="O500" s="8">
        <f t="shared" si="87"/>
        <v>0</v>
      </c>
      <c r="P500" s="8">
        <v>1</v>
      </c>
      <c r="Q500" s="8">
        <v>9</v>
      </c>
      <c r="R500" s="5">
        <f t="shared" si="88"/>
        <v>0</v>
      </c>
      <c r="S500" s="8">
        <f t="shared" si="89"/>
        <v>89.8876404494382</v>
      </c>
      <c r="T500" s="5">
        <f t="shared" si="90"/>
        <v>22.47191011235955</v>
      </c>
      <c r="U500" s="5">
        <f t="shared" si="91"/>
        <v>0</v>
      </c>
      <c r="V500" s="17">
        <f t="shared" si="92"/>
        <v>0</v>
      </c>
      <c r="W500" s="17">
        <f t="shared" si="93"/>
        <v>0</v>
      </c>
      <c r="X500" s="17">
        <f t="shared" si="94"/>
        <v>0</v>
      </c>
      <c r="Y500" s="17">
        <f t="shared" si="95"/>
        <v>0</v>
      </c>
      <c r="Z500" s="22">
        <f t="shared" si="96"/>
        <v>0</v>
      </c>
      <c r="AA500" s="24">
        <v>0.7097940339433723</v>
      </c>
      <c r="AB500" s="25">
        <v>0.043478260869565216</v>
      </c>
      <c r="AC500" s="36">
        <v>-0.2222222222222222</v>
      </c>
      <c r="AD500" s="24">
        <v>-0.5217391304347826</v>
      </c>
      <c r="AE500" s="33">
        <v>-0.3125</v>
      </c>
      <c r="AF500" s="37">
        <v>4.659832492044669</v>
      </c>
      <c r="AG500" s="39">
        <f t="shared" si="97"/>
        <v>0.052357668449940095</v>
      </c>
    </row>
    <row r="501" spans="1:33" ht="12">
      <c r="A501" s="1">
        <v>73032</v>
      </c>
      <c r="B501" s="2" t="s">
        <v>330</v>
      </c>
      <c r="C501" s="6">
        <v>9643</v>
      </c>
      <c r="D501" s="2">
        <v>5</v>
      </c>
      <c r="E501" s="6">
        <v>475</v>
      </c>
      <c r="F501" s="5">
        <v>93</v>
      </c>
      <c r="G501" s="5">
        <v>397</v>
      </c>
      <c r="H501" s="5">
        <v>18246</v>
      </c>
      <c r="I501" s="5">
        <f t="shared" si="86"/>
        <v>0.5185108368764908</v>
      </c>
      <c r="J501" s="6">
        <v>3</v>
      </c>
      <c r="K501" s="17">
        <v>0</v>
      </c>
      <c r="L501" s="17">
        <v>3.9553911177436043</v>
      </c>
      <c r="M501" s="17">
        <v>0</v>
      </c>
      <c r="N501" s="17">
        <v>1.834386297703905</v>
      </c>
      <c r="O501" s="6">
        <f t="shared" si="87"/>
        <v>5.789777415447509</v>
      </c>
      <c r="P501" s="6">
        <v>1</v>
      </c>
      <c r="Q501" s="6">
        <v>9</v>
      </c>
      <c r="R501" s="5">
        <f t="shared" si="88"/>
        <v>9.644301565902726</v>
      </c>
      <c r="S501" s="6">
        <f t="shared" si="89"/>
        <v>49.258529503266615</v>
      </c>
      <c r="T501" s="5">
        <f t="shared" si="90"/>
        <v>41.16976044799336</v>
      </c>
      <c r="U501" s="5">
        <f t="shared" si="91"/>
        <v>0.3111065021258944</v>
      </c>
      <c r="V501" s="17">
        <f t="shared" si="92"/>
        <v>0</v>
      </c>
      <c r="W501" s="17">
        <f t="shared" si="93"/>
        <v>0.41018263172701486</v>
      </c>
      <c r="X501" s="17">
        <f t="shared" si="94"/>
        <v>0</v>
      </c>
      <c r="Y501" s="17">
        <f t="shared" si="95"/>
        <v>0.19022983487544382</v>
      </c>
      <c r="Z501" s="22">
        <f t="shared" si="96"/>
        <v>0.6004124666024587</v>
      </c>
      <c r="AA501" s="24">
        <v>0.7019990434339249</v>
      </c>
      <c r="AB501" s="25">
        <v>0.04284720550070899</v>
      </c>
      <c r="AC501" s="36">
        <v>-0.2119815668202765</v>
      </c>
      <c r="AD501" s="24">
        <v>-0.30983981693363843</v>
      </c>
      <c r="AE501" s="33">
        <v>-0.284985835694051</v>
      </c>
      <c r="AF501" s="37">
        <v>734.5438102192273</v>
      </c>
      <c r="AG501" s="39">
        <f t="shared" si="97"/>
        <v>0.07617378515184355</v>
      </c>
    </row>
    <row r="502" spans="1:33" ht="12">
      <c r="A502" s="1">
        <v>73040</v>
      </c>
      <c r="B502" s="2" t="s">
        <v>331</v>
      </c>
      <c r="C502" s="6">
        <v>8359</v>
      </c>
      <c r="D502" s="2">
        <v>17</v>
      </c>
      <c r="E502" s="6">
        <v>366</v>
      </c>
      <c r="F502" s="5">
        <v>84</v>
      </c>
      <c r="G502" s="5">
        <v>367</v>
      </c>
      <c r="H502" s="5">
        <v>19325</v>
      </c>
      <c r="I502" s="5">
        <f t="shared" si="86"/>
        <v>2.0337360928340713</v>
      </c>
      <c r="J502" s="6">
        <v>4</v>
      </c>
      <c r="K502" s="17">
        <v>1.8274192208984463</v>
      </c>
      <c r="L502" s="17">
        <v>3.9553911177436043</v>
      </c>
      <c r="M502" s="17">
        <v>0</v>
      </c>
      <c r="N502" s="17">
        <v>3.66877259540781</v>
      </c>
      <c r="O502" s="6">
        <f t="shared" si="87"/>
        <v>9.45158293404986</v>
      </c>
      <c r="P502" s="6">
        <v>1</v>
      </c>
      <c r="Q502" s="6">
        <v>9</v>
      </c>
      <c r="R502" s="5">
        <f t="shared" si="88"/>
        <v>10.049048929297763</v>
      </c>
      <c r="S502" s="6">
        <f t="shared" si="89"/>
        <v>43.78514176336883</v>
      </c>
      <c r="T502" s="5">
        <f t="shared" si="90"/>
        <v>43.904773298241416</v>
      </c>
      <c r="U502" s="5">
        <f t="shared" si="91"/>
        <v>0.47852613949036965</v>
      </c>
      <c r="V502" s="17">
        <f t="shared" si="92"/>
        <v>0.21861696625175814</v>
      </c>
      <c r="W502" s="17">
        <f t="shared" si="93"/>
        <v>0.4731895104370863</v>
      </c>
      <c r="X502" s="17">
        <f t="shared" si="94"/>
        <v>0</v>
      </c>
      <c r="Y502" s="17">
        <f t="shared" si="95"/>
        <v>0.43890089668714083</v>
      </c>
      <c r="Z502" s="22">
        <f t="shared" si="96"/>
        <v>1.1307073733759851</v>
      </c>
      <c r="AA502" s="24">
        <v>0.6981985337313584</v>
      </c>
      <c r="AB502" s="25">
        <v>0.039615544102837505</v>
      </c>
      <c r="AC502" s="36">
        <v>-0.335243553008596</v>
      </c>
      <c r="AD502" s="24">
        <v>-0.3748148148148148</v>
      </c>
      <c r="AE502" s="33">
        <v>-0.3150031786395423</v>
      </c>
      <c r="AF502" s="37">
        <v>529.2781001551673</v>
      </c>
      <c r="AG502" s="39">
        <f t="shared" si="97"/>
        <v>0.06331835149601235</v>
      </c>
    </row>
    <row r="503" spans="1:33" ht="12">
      <c r="A503" s="1">
        <v>73042</v>
      </c>
      <c r="B503" s="2" t="s">
        <v>332</v>
      </c>
      <c r="C503" s="6">
        <v>25793</v>
      </c>
      <c r="D503" s="2">
        <v>423</v>
      </c>
      <c r="E503" s="6">
        <v>1328</v>
      </c>
      <c r="F503" s="5">
        <v>214</v>
      </c>
      <c r="G503" s="5">
        <v>931</v>
      </c>
      <c r="H503" s="5">
        <v>18501</v>
      </c>
      <c r="I503" s="5">
        <f t="shared" si="86"/>
        <v>16.399798394913347</v>
      </c>
      <c r="J503" s="6">
        <v>101</v>
      </c>
      <c r="K503" s="17">
        <v>62.13225351054717</v>
      </c>
      <c r="L503" s="17">
        <v>23.732346706461627</v>
      </c>
      <c r="M503" s="17">
        <v>37.7622363088434</v>
      </c>
      <c r="N503" s="17">
        <v>7.33754519081562</v>
      </c>
      <c r="O503" s="6">
        <f t="shared" si="87"/>
        <v>130.96438171666782</v>
      </c>
      <c r="P503" s="6">
        <v>1</v>
      </c>
      <c r="Q503" s="6">
        <v>9</v>
      </c>
      <c r="R503" s="5">
        <f t="shared" si="88"/>
        <v>8.29682471988524</v>
      </c>
      <c r="S503" s="6">
        <f t="shared" si="89"/>
        <v>51.4868375140542</v>
      </c>
      <c r="T503" s="5">
        <f t="shared" si="90"/>
        <v>36.095064552397936</v>
      </c>
      <c r="U503" s="5">
        <f t="shared" si="91"/>
        <v>3.915791106114062</v>
      </c>
      <c r="V503" s="17">
        <f t="shared" si="92"/>
        <v>2.408880452469553</v>
      </c>
      <c r="W503" s="17">
        <f t="shared" si="93"/>
        <v>0.9201080411918593</v>
      </c>
      <c r="X503" s="17">
        <f t="shared" si="94"/>
        <v>1.4640497929222425</v>
      </c>
      <c r="Y503" s="17">
        <f t="shared" si="95"/>
        <v>0.28447816038520607</v>
      </c>
      <c r="Z503" s="22">
        <f t="shared" si="96"/>
        <v>5.07751644696886</v>
      </c>
      <c r="AA503" s="24">
        <v>0.6287739940832874</v>
      </c>
      <c r="AB503" s="25">
        <v>0.054926002538197884</v>
      </c>
      <c r="AC503" s="36">
        <v>-0.2204888195527821</v>
      </c>
      <c r="AD503" s="24">
        <v>-0.33748157851645655</v>
      </c>
      <c r="AE503" s="33">
        <v>-0.3451931899276175</v>
      </c>
      <c r="AF503" s="37">
        <v>13272.649922774173</v>
      </c>
      <c r="AG503" s="39">
        <f t="shared" si="97"/>
        <v>0.5145834111105406</v>
      </c>
    </row>
    <row r="504" spans="1:33" ht="12">
      <c r="A504" s="1">
        <v>73066</v>
      </c>
      <c r="B504" s="2" t="s">
        <v>333</v>
      </c>
      <c r="C504" s="6">
        <v>16572</v>
      </c>
      <c r="D504" s="2">
        <v>15</v>
      </c>
      <c r="E504" s="6">
        <v>924</v>
      </c>
      <c r="F504" s="5">
        <v>146</v>
      </c>
      <c r="G504" s="5">
        <v>558</v>
      </c>
      <c r="H504" s="5">
        <v>17616</v>
      </c>
      <c r="I504" s="5">
        <f t="shared" si="86"/>
        <v>0.9051412020275162</v>
      </c>
      <c r="J504" s="6">
        <v>2</v>
      </c>
      <c r="K504" s="17">
        <v>1.8274192208984463</v>
      </c>
      <c r="L504" s="17">
        <v>3.9553911177436043</v>
      </c>
      <c r="M504" s="17">
        <v>7.8671325643423735</v>
      </c>
      <c r="N504" s="17">
        <v>1.834386297703905</v>
      </c>
      <c r="O504" s="6">
        <f t="shared" si="87"/>
        <v>15.484329200688329</v>
      </c>
      <c r="P504" s="6">
        <v>1</v>
      </c>
      <c r="Q504" s="6">
        <v>9</v>
      </c>
      <c r="R504" s="5">
        <f t="shared" si="88"/>
        <v>8.810041033067826</v>
      </c>
      <c r="S504" s="6">
        <f t="shared" si="89"/>
        <v>55.756698044895</v>
      </c>
      <c r="T504" s="5">
        <f t="shared" si="90"/>
        <v>33.671252715423606</v>
      </c>
      <c r="U504" s="5">
        <f t="shared" si="91"/>
        <v>0.12068549360366884</v>
      </c>
      <c r="V504" s="17">
        <f t="shared" si="92"/>
        <v>0.11027149534748047</v>
      </c>
      <c r="W504" s="17">
        <f t="shared" si="93"/>
        <v>0.23867916472022715</v>
      </c>
      <c r="X504" s="17">
        <f t="shared" si="94"/>
        <v>0.47472438838657816</v>
      </c>
      <c r="Y504" s="17">
        <f t="shared" si="95"/>
        <v>0.1106919078991012</v>
      </c>
      <c r="Z504" s="22">
        <f t="shared" si="96"/>
        <v>0.934366956353387</v>
      </c>
      <c r="AA504" s="24">
        <v>0.6829458182764427</v>
      </c>
      <c r="AB504" s="25">
        <v>0.04147153461403676</v>
      </c>
      <c r="AC504" s="36">
        <v>-0.18491260349586017</v>
      </c>
      <c r="AD504" s="24">
        <v>-0.2838403572425342</v>
      </c>
      <c r="AE504" s="33">
        <v>-0.282543391188251</v>
      </c>
      <c r="AF504" s="37">
        <v>5496.1268474927465</v>
      </c>
      <c r="AG504" s="39">
        <f t="shared" si="97"/>
        <v>0.3316513907490192</v>
      </c>
    </row>
    <row r="505" spans="1:33" ht="12">
      <c r="A505" s="1">
        <v>73083</v>
      </c>
      <c r="B505" s="2" t="s">
        <v>2</v>
      </c>
      <c r="C505" s="6">
        <v>30720</v>
      </c>
      <c r="D505" s="2">
        <v>97</v>
      </c>
      <c r="E505" s="6">
        <v>1918</v>
      </c>
      <c r="F505" s="5">
        <v>341</v>
      </c>
      <c r="G505" s="5">
        <v>903</v>
      </c>
      <c r="H505" s="5">
        <v>18324</v>
      </c>
      <c r="I505" s="5">
        <f t="shared" si="86"/>
        <v>3.1575520833333335</v>
      </c>
      <c r="J505" s="6">
        <v>27</v>
      </c>
      <c r="K505" s="17">
        <v>14.61935376718757</v>
      </c>
      <c r="L505" s="17">
        <v>35.59852005969244</v>
      </c>
      <c r="M505" s="17">
        <v>94.40559077210848</v>
      </c>
      <c r="N505" s="17">
        <v>29.35018076326248</v>
      </c>
      <c r="O505" s="6">
        <f t="shared" si="87"/>
        <v>173.97364536225098</v>
      </c>
      <c r="P505" s="6">
        <v>1</v>
      </c>
      <c r="Q505" s="6">
        <v>9</v>
      </c>
      <c r="R505" s="5">
        <f t="shared" si="88"/>
        <v>11.100260416666668</v>
      </c>
      <c r="S505" s="6">
        <f t="shared" si="89"/>
        <v>62.43489583333333</v>
      </c>
      <c r="T505" s="5">
        <f t="shared" si="90"/>
        <v>29.39453125</v>
      </c>
      <c r="U505" s="5">
        <f t="shared" si="91"/>
        <v>0.87890625</v>
      </c>
      <c r="V505" s="17">
        <f t="shared" si="92"/>
        <v>0.4758904221089704</v>
      </c>
      <c r="W505" s="17">
        <f t="shared" si="93"/>
        <v>1.1588059915264466</v>
      </c>
      <c r="X505" s="17">
        <f t="shared" si="94"/>
        <v>3.07309865794624</v>
      </c>
      <c r="Y505" s="17">
        <f t="shared" si="95"/>
        <v>0.9554095300541172</v>
      </c>
      <c r="Z505" s="22">
        <f t="shared" si="96"/>
        <v>5.663204601635774</v>
      </c>
      <c r="AA505" s="24">
        <v>0.6685956787540961</v>
      </c>
      <c r="AB505" s="25">
        <v>0.05335338423176783</v>
      </c>
      <c r="AC505" s="36">
        <v>-0.2586975914362177</v>
      </c>
      <c r="AD505" s="24">
        <v>-0.34859550561797753</v>
      </c>
      <c r="AE505" s="33">
        <v>-0.3265978280220758</v>
      </c>
      <c r="AF505" s="37">
        <v>3715.67654078423</v>
      </c>
      <c r="AG505" s="39">
        <f t="shared" si="97"/>
        <v>0.12095301239531998</v>
      </c>
    </row>
    <row r="506" spans="1:33" ht="12">
      <c r="A506" s="1">
        <v>73098</v>
      </c>
      <c r="B506" s="2" t="s">
        <v>334</v>
      </c>
      <c r="C506" s="6">
        <v>7374</v>
      </c>
      <c r="D506" s="2">
        <v>14</v>
      </c>
      <c r="E506" s="6">
        <v>362</v>
      </c>
      <c r="F506" s="5">
        <v>68</v>
      </c>
      <c r="G506" s="5">
        <v>349</v>
      </c>
      <c r="H506" s="5">
        <v>18503</v>
      </c>
      <c r="I506" s="5">
        <f t="shared" si="86"/>
        <v>1.898562516951451</v>
      </c>
      <c r="J506" s="6">
        <v>7</v>
      </c>
      <c r="K506" s="17">
        <v>1.8274192208984463</v>
      </c>
      <c r="L506" s="17">
        <v>11.866173353230813</v>
      </c>
      <c r="M506" s="17">
        <v>0</v>
      </c>
      <c r="N506" s="17">
        <v>5.503158893111715</v>
      </c>
      <c r="O506" s="6">
        <f t="shared" si="87"/>
        <v>19.196751467240976</v>
      </c>
      <c r="P506" s="6">
        <v>1</v>
      </c>
      <c r="Q506" s="6">
        <v>9</v>
      </c>
      <c r="R506" s="5">
        <f t="shared" si="88"/>
        <v>9.221589368049905</v>
      </c>
      <c r="S506" s="6">
        <f t="shared" si="89"/>
        <v>49.091402224030375</v>
      </c>
      <c r="T506" s="5">
        <f t="shared" si="90"/>
        <v>47.3284513154326</v>
      </c>
      <c r="U506" s="5">
        <f t="shared" si="91"/>
        <v>0.9492812584757255</v>
      </c>
      <c r="V506" s="17">
        <f t="shared" si="92"/>
        <v>0.24781925968245813</v>
      </c>
      <c r="W506" s="17">
        <f t="shared" si="93"/>
        <v>1.6091908534351522</v>
      </c>
      <c r="X506" s="17">
        <f t="shared" si="94"/>
        <v>0</v>
      </c>
      <c r="Y506" s="17">
        <f t="shared" si="95"/>
        <v>0.7462922285207099</v>
      </c>
      <c r="Z506" s="22">
        <f t="shared" si="96"/>
        <v>2.6033023416383205</v>
      </c>
      <c r="AA506" s="24">
        <v>0.7106083362679871</v>
      </c>
      <c r="AB506" s="25">
        <v>0.044637621166649426</v>
      </c>
      <c r="AC506" s="36">
        <v>-0.32708333333333334</v>
      </c>
      <c r="AD506" s="24">
        <v>-0.376491646778043</v>
      </c>
      <c r="AE506" s="33">
        <v>-0.3575994318181818</v>
      </c>
      <c r="AF506" s="37">
        <v>267.0339881161851</v>
      </c>
      <c r="AG506" s="39">
        <f t="shared" si="97"/>
        <v>0.03621290861353202</v>
      </c>
    </row>
    <row r="507" spans="1:33" ht="12">
      <c r="A507" s="1">
        <v>73107</v>
      </c>
      <c r="B507" s="2" t="s">
        <v>335</v>
      </c>
      <c r="C507" s="6">
        <v>37696</v>
      </c>
      <c r="D507" s="2">
        <v>53</v>
      </c>
      <c r="E507" s="6">
        <v>1657</v>
      </c>
      <c r="F507" s="5">
        <v>284</v>
      </c>
      <c r="G507" s="5">
        <v>1000</v>
      </c>
      <c r="H507" s="5">
        <v>15911</v>
      </c>
      <c r="I507" s="5">
        <f t="shared" si="86"/>
        <v>1.4059847198641766</v>
      </c>
      <c r="J507" s="6">
        <v>17</v>
      </c>
      <c r="K507" s="17">
        <v>67.61451117324252</v>
      </c>
      <c r="L507" s="17">
        <v>11.866173353230813</v>
      </c>
      <c r="M507" s="17">
        <v>17.307691641553223</v>
      </c>
      <c r="N507" s="17">
        <v>22.01263557244686</v>
      </c>
      <c r="O507" s="6">
        <f t="shared" si="87"/>
        <v>118.80101174047343</v>
      </c>
      <c r="P507" s="6">
        <v>1</v>
      </c>
      <c r="Q507" s="6">
        <v>9</v>
      </c>
      <c r="R507" s="5">
        <f t="shared" si="88"/>
        <v>7.533955857385399</v>
      </c>
      <c r="S507" s="6">
        <f t="shared" si="89"/>
        <v>43.95691850594227</v>
      </c>
      <c r="T507" s="5">
        <f t="shared" si="90"/>
        <v>26.528013582342954</v>
      </c>
      <c r="U507" s="5">
        <f t="shared" si="91"/>
        <v>0.4509762308998302</v>
      </c>
      <c r="V507" s="17">
        <f t="shared" si="92"/>
        <v>1.793678670767257</v>
      </c>
      <c r="W507" s="17">
        <f t="shared" si="93"/>
        <v>0.31478600788494304</v>
      </c>
      <c r="X507" s="17">
        <f t="shared" si="94"/>
        <v>0.4591386789461275</v>
      </c>
      <c r="Y507" s="17">
        <f t="shared" si="95"/>
        <v>0.5839514954490359</v>
      </c>
      <c r="Z507" s="22">
        <f t="shared" si="96"/>
        <v>3.151554853047364</v>
      </c>
      <c r="AA507" s="24">
        <v>0.5857954618117684</v>
      </c>
      <c r="AB507" s="25">
        <v>0.07817649587521239</v>
      </c>
      <c r="AC507" s="36">
        <v>-0.08827085852478839</v>
      </c>
      <c r="AD507" s="24">
        <v>-0.24232868405093996</v>
      </c>
      <c r="AE507" s="33">
        <v>-0.22238750464856824</v>
      </c>
      <c r="AF507" s="37">
        <v>21186.7888851077</v>
      </c>
      <c r="AG507" s="39">
        <f t="shared" si="97"/>
        <v>0.5620434233103698</v>
      </c>
    </row>
    <row r="508" spans="1:33" ht="12">
      <c r="A508" s="1">
        <v>73109</v>
      </c>
      <c r="B508" s="2" t="s">
        <v>3</v>
      </c>
      <c r="C508" s="6">
        <v>4099</v>
      </c>
      <c r="D508" s="2">
        <v>18</v>
      </c>
      <c r="E508" s="6">
        <v>226</v>
      </c>
      <c r="F508" s="5">
        <v>38</v>
      </c>
      <c r="G508" s="5">
        <v>150</v>
      </c>
      <c r="H508" s="5">
        <v>16943</v>
      </c>
      <c r="I508" s="5">
        <f t="shared" si="86"/>
        <v>4.391314954867041</v>
      </c>
      <c r="J508" s="6">
        <v>6</v>
      </c>
      <c r="K508" s="17">
        <v>0</v>
      </c>
      <c r="L508" s="17">
        <v>3.9553911177436043</v>
      </c>
      <c r="M508" s="17">
        <v>0</v>
      </c>
      <c r="N508" s="17">
        <v>3.66877259540781</v>
      </c>
      <c r="O508" s="6">
        <f t="shared" si="87"/>
        <v>7.624163713151415</v>
      </c>
      <c r="P508" s="6">
        <v>1</v>
      </c>
      <c r="Q508" s="6">
        <v>9</v>
      </c>
      <c r="R508" s="5">
        <f t="shared" si="88"/>
        <v>9.270553793608197</v>
      </c>
      <c r="S508" s="6">
        <f t="shared" si="89"/>
        <v>55.13539887777507</v>
      </c>
      <c r="T508" s="5">
        <f t="shared" si="90"/>
        <v>36.59429129055867</v>
      </c>
      <c r="U508" s="5">
        <f t="shared" si="91"/>
        <v>1.463771651622347</v>
      </c>
      <c r="V508" s="17">
        <f t="shared" si="92"/>
        <v>0</v>
      </c>
      <c r="W508" s="17">
        <f t="shared" si="93"/>
        <v>0.9649648982053194</v>
      </c>
      <c r="X508" s="17">
        <f t="shared" si="94"/>
        <v>0</v>
      </c>
      <c r="Y508" s="17">
        <f t="shared" si="95"/>
        <v>0.895040886901149</v>
      </c>
      <c r="Z508" s="22">
        <f t="shared" si="96"/>
        <v>1.8600057851064686</v>
      </c>
      <c r="AA508" s="24">
        <v>0.6626851957542359</v>
      </c>
      <c r="AB508" s="25">
        <v>0.04505356017643353</v>
      </c>
      <c r="AC508" s="36">
        <v>-0.16181229773462782</v>
      </c>
      <c r="AD508" s="24">
        <v>-0.3418217433888345</v>
      </c>
      <c r="AE508" s="33">
        <v>-0.29960835509138384</v>
      </c>
      <c r="AF508" s="37">
        <v>1922.5288224072617</v>
      </c>
      <c r="AG508" s="39">
        <f t="shared" si="97"/>
        <v>0.46902386494444054</v>
      </c>
    </row>
    <row r="509" spans="1:33" ht="12">
      <c r="A509" s="1">
        <v>81001</v>
      </c>
      <c r="B509" s="2" t="s">
        <v>4</v>
      </c>
      <c r="C509" s="6">
        <v>29274</v>
      </c>
      <c r="D509" s="2">
        <v>67</v>
      </c>
      <c r="E509" s="6">
        <v>1378</v>
      </c>
      <c r="F509" s="5">
        <v>220</v>
      </c>
      <c r="G509" s="5">
        <v>1400</v>
      </c>
      <c r="H509" s="5">
        <v>20379</v>
      </c>
      <c r="I509" s="5">
        <f t="shared" si="86"/>
        <v>2.2887203661952586</v>
      </c>
      <c r="J509" s="6">
        <v>9</v>
      </c>
      <c r="K509" s="17">
        <v>0</v>
      </c>
      <c r="L509" s="17">
        <v>19.77695558871802</v>
      </c>
      <c r="M509" s="17">
        <v>1.5734265128684748</v>
      </c>
      <c r="N509" s="17">
        <v>5.503158893111715</v>
      </c>
      <c r="O509" s="6">
        <f t="shared" si="87"/>
        <v>26.853540994698214</v>
      </c>
      <c r="P509" s="6">
        <v>3</v>
      </c>
      <c r="Q509" s="6">
        <v>10</v>
      </c>
      <c r="R509" s="5">
        <f t="shared" si="88"/>
        <v>7.515201202432192</v>
      </c>
      <c r="S509" s="6">
        <f t="shared" si="89"/>
        <v>47.07248753159801</v>
      </c>
      <c r="T509" s="5">
        <f t="shared" si="90"/>
        <v>47.82400765184122</v>
      </c>
      <c r="U509" s="5">
        <f t="shared" si="91"/>
        <v>0.30744004919040785</v>
      </c>
      <c r="V509" s="17">
        <f t="shared" si="92"/>
        <v>0</v>
      </c>
      <c r="W509" s="17">
        <f t="shared" si="93"/>
        <v>0.6755809110035533</v>
      </c>
      <c r="X509" s="17">
        <f t="shared" si="94"/>
        <v>0.053748258279308424</v>
      </c>
      <c r="Y509" s="17">
        <f t="shared" si="95"/>
        <v>0.18798793786676626</v>
      </c>
      <c r="Z509" s="22">
        <f t="shared" si="96"/>
        <v>0.9173171071496281</v>
      </c>
      <c r="AA509" s="24">
        <v>0.6218165109976942</v>
      </c>
      <c r="AB509" s="25">
        <v>0.0783851414220801</v>
      </c>
      <c r="AC509" s="36">
        <v>0.21180327868852458</v>
      </c>
      <c r="AD509" s="24">
        <v>-0.00150093808630394</v>
      </c>
      <c r="AE509" s="33">
        <v>-0.08320300281513919</v>
      </c>
      <c r="AF509" s="37">
        <v>9147.761526806209</v>
      </c>
      <c r="AG509" s="39">
        <f t="shared" si="97"/>
        <v>0.3124875837537135</v>
      </c>
    </row>
    <row r="510" spans="1:33" ht="12">
      <c r="A510" s="1">
        <v>81003</v>
      </c>
      <c r="B510" s="2" t="s">
        <v>5</v>
      </c>
      <c r="C510" s="6">
        <v>5411</v>
      </c>
      <c r="D510" s="2">
        <v>0</v>
      </c>
      <c r="E510" s="6">
        <v>228</v>
      </c>
      <c r="F510" s="5">
        <v>26</v>
      </c>
      <c r="G510" s="5">
        <v>235</v>
      </c>
      <c r="H510" s="5">
        <v>22841</v>
      </c>
      <c r="I510" s="5">
        <f t="shared" si="86"/>
        <v>0</v>
      </c>
      <c r="J510" s="6">
        <v>0</v>
      </c>
      <c r="K510" s="17">
        <v>0</v>
      </c>
      <c r="L510" s="17">
        <v>0</v>
      </c>
      <c r="M510" s="17">
        <v>0</v>
      </c>
      <c r="N510" s="17">
        <v>0</v>
      </c>
      <c r="O510" s="6">
        <f t="shared" si="87"/>
        <v>0</v>
      </c>
      <c r="P510" s="6">
        <v>3</v>
      </c>
      <c r="Q510" s="6">
        <v>10</v>
      </c>
      <c r="R510" s="5">
        <f t="shared" si="88"/>
        <v>4.805026797264831</v>
      </c>
      <c r="S510" s="6">
        <f t="shared" si="89"/>
        <v>42.136388837553135</v>
      </c>
      <c r="T510" s="5">
        <f t="shared" si="90"/>
        <v>43.4300498983552</v>
      </c>
      <c r="U510" s="5">
        <f t="shared" si="91"/>
        <v>0</v>
      </c>
      <c r="V510" s="17">
        <f t="shared" si="92"/>
        <v>0</v>
      </c>
      <c r="W510" s="17">
        <f t="shared" si="93"/>
        <v>0</v>
      </c>
      <c r="X510" s="17">
        <f t="shared" si="94"/>
        <v>0</v>
      </c>
      <c r="Y510" s="17">
        <f t="shared" si="95"/>
        <v>0</v>
      </c>
      <c r="Z510" s="22">
        <f t="shared" si="96"/>
        <v>0</v>
      </c>
      <c r="AA510" s="24">
        <v>0.6734568423879976</v>
      </c>
      <c r="AB510" s="25">
        <v>0.035614489661128894</v>
      </c>
      <c r="AC510" s="36">
        <v>0.6033755274261603</v>
      </c>
      <c r="AD510" s="24">
        <v>0.27177334732423925</v>
      </c>
      <c r="AE510" s="33">
        <v>0.03858520900321544</v>
      </c>
      <c r="AF510" s="37">
        <v>826.320549056752</v>
      </c>
      <c r="AG510" s="39">
        <f t="shared" si="97"/>
        <v>0.15271124543647238</v>
      </c>
    </row>
    <row r="511" spans="1:33" ht="12">
      <c r="A511" s="1">
        <v>81004</v>
      </c>
      <c r="B511" s="2" t="s">
        <v>6</v>
      </c>
      <c r="C511" s="6">
        <v>16646</v>
      </c>
      <c r="D511" s="2">
        <v>40</v>
      </c>
      <c r="E511" s="6">
        <v>858</v>
      </c>
      <c r="F511" s="5">
        <v>137</v>
      </c>
      <c r="G511" s="5">
        <v>576</v>
      </c>
      <c r="H511" s="5">
        <v>16036</v>
      </c>
      <c r="I511" s="5">
        <f t="shared" si="86"/>
        <v>2.4029796948215787</v>
      </c>
      <c r="J511" s="6">
        <v>2</v>
      </c>
      <c r="K511" s="17">
        <v>1.8274192208984463</v>
      </c>
      <c r="L511" s="17">
        <v>0</v>
      </c>
      <c r="M511" s="17">
        <v>0</v>
      </c>
      <c r="N511" s="17">
        <v>1.834386297703905</v>
      </c>
      <c r="O511" s="6">
        <f t="shared" si="87"/>
        <v>3.6618055186023515</v>
      </c>
      <c r="P511" s="6">
        <v>3</v>
      </c>
      <c r="Q511" s="6">
        <v>10</v>
      </c>
      <c r="R511" s="5">
        <f t="shared" si="88"/>
        <v>8.230205454763908</v>
      </c>
      <c r="S511" s="6">
        <f t="shared" si="89"/>
        <v>51.543914453922866</v>
      </c>
      <c r="T511" s="5">
        <f t="shared" si="90"/>
        <v>34.60290760543074</v>
      </c>
      <c r="U511" s="5">
        <f t="shared" si="91"/>
        <v>0.12014898474107893</v>
      </c>
      <c r="V511" s="17">
        <f t="shared" si="92"/>
        <v>0.10978128204364089</v>
      </c>
      <c r="W511" s="17">
        <f t="shared" si="93"/>
        <v>0</v>
      </c>
      <c r="X511" s="17">
        <f t="shared" si="94"/>
        <v>0</v>
      </c>
      <c r="Y511" s="17">
        <f t="shared" si="95"/>
        <v>0.11019982564603538</v>
      </c>
      <c r="Z511" s="22">
        <f t="shared" si="96"/>
        <v>0.21998110768967627</v>
      </c>
      <c r="AA511" s="24">
        <v>0.6096758929603031</v>
      </c>
      <c r="AB511" s="25">
        <v>0.08745833745833746</v>
      </c>
      <c r="AC511" s="36">
        <v>0.2490566037735849</v>
      </c>
      <c r="AD511" s="24">
        <v>0.04819277108433735</v>
      </c>
      <c r="AE511" s="33">
        <v>-0.0534435261707989</v>
      </c>
      <c r="AF511" s="37">
        <v>8061.316762311198</v>
      </c>
      <c r="AG511" s="39">
        <f t="shared" si="97"/>
        <v>0.484279512333966</v>
      </c>
    </row>
    <row r="512" spans="1:33" ht="12">
      <c r="A512" s="1">
        <v>81013</v>
      </c>
      <c r="B512" s="2" t="s">
        <v>7</v>
      </c>
      <c r="C512" s="6">
        <v>1767</v>
      </c>
      <c r="D512" s="2">
        <v>48</v>
      </c>
      <c r="E512" s="6">
        <v>106</v>
      </c>
      <c r="F512" s="5">
        <v>16</v>
      </c>
      <c r="G512" s="5">
        <v>155</v>
      </c>
      <c r="H512" s="5">
        <v>17361</v>
      </c>
      <c r="I512" s="5">
        <f t="shared" si="86"/>
        <v>27.164685908319186</v>
      </c>
      <c r="J512" s="6">
        <v>5</v>
      </c>
      <c r="K512" s="17">
        <v>0</v>
      </c>
      <c r="L512" s="17">
        <v>3.9553911177436043</v>
      </c>
      <c r="M512" s="17">
        <v>0</v>
      </c>
      <c r="N512" s="17">
        <v>1.834386297703905</v>
      </c>
      <c r="O512" s="6">
        <f t="shared" si="87"/>
        <v>5.789777415447509</v>
      </c>
      <c r="P512" s="6">
        <v>3</v>
      </c>
      <c r="Q512" s="6">
        <v>10</v>
      </c>
      <c r="R512" s="5">
        <f t="shared" si="88"/>
        <v>9.054895302773062</v>
      </c>
      <c r="S512" s="6">
        <f t="shared" si="89"/>
        <v>59.98868138087153</v>
      </c>
      <c r="T512" s="5">
        <f t="shared" si="90"/>
        <v>87.71929824561403</v>
      </c>
      <c r="U512" s="5">
        <f t="shared" si="91"/>
        <v>2.8296547821165814</v>
      </c>
      <c r="V512" s="17">
        <f t="shared" si="92"/>
        <v>0</v>
      </c>
      <c r="W512" s="17">
        <f t="shared" si="93"/>
        <v>2.238478278292928</v>
      </c>
      <c r="X512" s="17">
        <f t="shared" si="94"/>
        <v>0</v>
      </c>
      <c r="Y512" s="17">
        <f t="shared" si="95"/>
        <v>1.0381359919093973</v>
      </c>
      <c r="Z512" s="22">
        <f t="shared" si="96"/>
        <v>3.2766142702023253</v>
      </c>
      <c r="AA512" s="24">
        <v>0.6472390483624569</v>
      </c>
      <c r="AB512" s="25">
        <v>0.08415223834035251</v>
      </c>
      <c r="AC512" s="36">
        <v>0.06756756756756757</v>
      </c>
      <c r="AD512" s="24">
        <v>-0.09731543624161074</v>
      </c>
      <c r="AE512" s="33">
        <v>-0.05944055944055944</v>
      </c>
      <c r="AF512" s="37">
        <v>466.1792317697267</v>
      </c>
      <c r="AG512" s="39">
        <f t="shared" si="97"/>
        <v>0.2638252585001283</v>
      </c>
    </row>
    <row r="513" spans="1:33" ht="12">
      <c r="A513" s="1">
        <v>81015</v>
      </c>
      <c r="B513" s="2" t="s">
        <v>8</v>
      </c>
      <c r="C513" s="6">
        <v>8082</v>
      </c>
      <c r="D513" s="2">
        <v>14</v>
      </c>
      <c r="E513" s="6">
        <v>394</v>
      </c>
      <c r="F513" s="5">
        <v>81</v>
      </c>
      <c r="G513" s="5">
        <v>407</v>
      </c>
      <c r="H513" s="5">
        <v>20870</v>
      </c>
      <c r="I513" s="5">
        <f t="shared" si="86"/>
        <v>1.7322444939371442</v>
      </c>
      <c r="J513" s="6">
        <v>9</v>
      </c>
      <c r="K513" s="17">
        <v>0</v>
      </c>
      <c r="L513" s="17">
        <v>0</v>
      </c>
      <c r="M513" s="17">
        <v>0</v>
      </c>
      <c r="N513" s="17">
        <v>1.834386297703905</v>
      </c>
      <c r="O513" s="6">
        <f t="shared" si="87"/>
        <v>1.834386297703905</v>
      </c>
      <c r="P513" s="6">
        <v>3</v>
      </c>
      <c r="Q513" s="6">
        <v>10</v>
      </c>
      <c r="R513" s="5">
        <f t="shared" si="88"/>
        <v>10.02227171492205</v>
      </c>
      <c r="S513" s="6">
        <f t="shared" si="89"/>
        <v>48.75030932937391</v>
      </c>
      <c r="T513" s="5">
        <f t="shared" si="90"/>
        <v>50.35882207374412</v>
      </c>
      <c r="U513" s="5">
        <f t="shared" si="91"/>
        <v>1.1135857461024499</v>
      </c>
      <c r="V513" s="17">
        <f t="shared" si="92"/>
        <v>0</v>
      </c>
      <c r="W513" s="17">
        <f t="shared" si="93"/>
        <v>0</v>
      </c>
      <c r="X513" s="17">
        <f t="shared" si="94"/>
        <v>0</v>
      </c>
      <c r="Y513" s="17">
        <f t="shared" si="95"/>
        <v>0.22697182599652374</v>
      </c>
      <c r="Z513" s="22">
        <f t="shared" si="96"/>
        <v>0.22697182599652374</v>
      </c>
      <c r="AA513" s="24">
        <v>0.6546235715449851</v>
      </c>
      <c r="AB513" s="25">
        <v>0.054945054945054944</v>
      </c>
      <c r="AC513" s="36">
        <v>0.1267605633802817</v>
      </c>
      <c r="AD513" s="24">
        <v>-0.09426751592356689</v>
      </c>
      <c r="AE513" s="33">
        <v>-0.1359885181198421</v>
      </c>
      <c r="AF513" s="37">
        <v>2246.869374361393</v>
      </c>
      <c r="AG513" s="39">
        <f t="shared" si="97"/>
        <v>0.27800907873810854</v>
      </c>
    </row>
    <row r="514" spans="1:33" ht="12">
      <c r="A514" s="1">
        <v>82003</v>
      </c>
      <c r="B514" s="2" t="s">
        <v>9</v>
      </c>
      <c r="C514" s="6">
        <v>15580</v>
      </c>
      <c r="D514" s="2">
        <v>10</v>
      </c>
      <c r="E514" s="6">
        <v>647</v>
      </c>
      <c r="F514" s="5">
        <v>116</v>
      </c>
      <c r="G514" s="5">
        <v>692</v>
      </c>
      <c r="H514" s="5">
        <v>16038</v>
      </c>
      <c r="I514" s="5">
        <f aca="true" t="shared" si="98" ref="I514:I577">D514/C514*1000</f>
        <v>0.6418485237483953</v>
      </c>
      <c r="J514" s="6">
        <v>3</v>
      </c>
      <c r="K514" s="17">
        <v>0</v>
      </c>
      <c r="L514" s="17">
        <v>7.910782235487209</v>
      </c>
      <c r="M514" s="17">
        <v>0</v>
      </c>
      <c r="N514" s="17">
        <v>0</v>
      </c>
      <c r="O514" s="6">
        <f aca="true" t="shared" si="99" ref="O514:O577">SUM(K514:N514)</f>
        <v>7.910782235487209</v>
      </c>
      <c r="P514" s="6">
        <v>3</v>
      </c>
      <c r="Q514" s="6">
        <v>10</v>
      </c>
      <c r="R514" s="5">
        <f aca="true" t="shared" si="100" ref="R514:R577">F514/$C514*1000</f>
        <v>7.445442875481386</v>
      </c>
      <c r="S514" s="6">
        <f aca="true" t="shared" si="101" ref="S514:S577">E514/$C514*1000</f>
        <v>41.52759948652118</v>
      </c>
      <c r="T514" s="5">
        <f aca="true" t="shared" si="102" ref="T514:T577">G514/$C514*1000</f>
        <v>44.41591784338896</v>
      </c>
      <c r="U514" s="5">
        <f aca="true" t="shared" si="103" ref="U514:U577">J514/$C514*1000</f>
        <v>0.1925545571245186</v>
      </c>
      <c r="V514" s="17">
        <f aca="true" t="shared" si="104" ref="V514:V577">K514/$C514*1000</f>
        <v>0</v>
      </c>
      <c r="W514" s="17">
        <f aca="true" t="shared" si="105" ref="W514:W577">L514/$C514*1000</f>
        <v>0.5077523899542495</v>
      </c>
      <c r="X514" s="17">
        <f aca="true" t="shared" si="106" ref="X514:X577">M514/$C514*1000</f>
        <v>0</v>
      </c>
      <c r="Y514" s="17">
        <f aca="true" t="shared" si="107" ref="Y514:Y577">N514/$C514*1000</f>
        <v>0</v>
      </c>
      <c r="Z514" s="22">
        <f aca="true" t="shared" si="108" ref="Z514:Z577">O514/$C514*1000</f>
        <v>0.5077523899542495</v>
      </c>
      <c r="AA514" s="24">
        <v>0.6549010287316025</v>
      </c>
      <c r="AB514" s="25">
        <v>0.07962594914131378</v>
      </c>
      <c r="AC514" s="36">
        <v>0.3181818181818182</v>
      </c>
      <c r="AD514" s="24">
        <v>0.06043018094912939</v>
      </c>
      <c r="AE514" s="33">
        <v>0.02954681573168297</v>
      </c>
      <c r="AF514" s="37">
        <v>2510.6461191113353</v>
      </c>
      <c r="AG514" s="39">
        <f t="shared" si="97"/>
        <v>0.16114545052062487</v>
      </c>
    </row>
    <row r="515" spans="1:33" ht="12">
      <c r="A515" s="1">
        <v>82005</v>
      </c>
      <c r="B515" s="2" t="s">
        <v>10</v>
      </c>
      <c r="C515" s="6">
        <v>3483</v>
      </c>
      <c r="D515" s="2">
        <v>13</v>
      </c>
      <c r="E515" s="6">
        <v>125</v>
      </c>
      <c r="F515" s="5">
        <v>18</v>
      </c>
      <c r="G515" s="5">
        <v>210</v>
      </c>
      <c r="H515" s="5">
        <v>16232</v>
      </c>
      <c r="I515" s="5">
        <f t="shared" si="98"/>
        <v>3.7324145851277635</v>
      </c>
      <c r="J515" s="6">
        <v>0</v>
      </c>
      <c r="K515" s="17">
        <v>0</v>
      </c>
      <c r="L515" s="17">
        <v>0</v>
      </c>
      <c r="M515" s="17">
        <v>0</v>
      </c>
      <c r="N515" s="17">
        <v>0</v>
      </c>
      <c r="O515" s="6">
        <f t="shared" si="99"/>
        <v>0</v>
      </c>
      <c r="P515" s="6">
        <v>3</v>
      </c>
      <c r="Q515" s="6">
        <v>10</v>
      </c>
      <c r="R515" s="5">
        <f t="shared" si="100"/>
        <v>5.167958656330749</v>
      </c>
      <c r="S515" s="6">
        <f t="shared" si="101"/>
        <v>35.88860178007465</v>
      </c>
      <c r="T515" s="5">
        <f t="shared" si="102"/>
        <v>60.29285099052541</v>
      </c>
      <c r="U515" s="5">
        <f t="shared" si="103"/>
        <v>0</v>
      </c>
      <c r="V515" s="17">
        <f t="shared" si="104"/>
        <v>0</v>
      </c>
      <c r="W515" s="17">
        <f t="shared" si="105"/>
        <v>0</v>
      </c>
      <c r="X515" s="17">
        <f t="shared" si="106"/>
        <v>0</v>
      </c>
      <c r="Y515" s="17">
        <f t="shared" si="107"/>
        <v>0</v>
      </c>
      <c r="Z515" s="22">
        <f t="shared" si="108"/>
        <v>0</v>
      </c>
      <c r="AA515" s="24">
        <v>0.7217191443056671</v>
      </c>
      <c r="AB515" s="25">
        <v>0.04627603533511631</v>
      </c>
      <c r="AC515" s="36">
        <v>0.4105960264900662</v>
      </c>
      <c r="AD515" s="24">
        <v>0.13728813559322034</v>
      </c>
      <c r="AE515" s="33">
        <v>0.08823529411764706</v>
      </c>
      <c r="AF515" s="37">
        <v>161.1505249930318</v>
      </c>
      <c r="AG515" s="39">
        <f t="shared" si="97"/>
        <v>0.046267736144999086</v>
      </c>
    </row>
    <row r="516" spans="1:33" ht="12">
      <c r="A516" s="1">
        <v>82009</v>
      </c>
      <c r="B516" s="2" t="s">
        <v>11</v>
      </c>
      <c r="C516" s="6">
        <v>2237</v>
      </c>
      <c r="D516" s="2">
        <v>4</v>
      </c>
      <c r="E516" s="6">
        <v>95</v>
      </c>
      <c r="F516" s="5">
        <v>21</v>
      </c>
      <c r="G516" s="5">
        <v>125</v>
      </c>
      <c r="H516" s="5">
        <v>17451</v>
      </c>
      <c r="I516" s="5">
        <f t="shared" si="98"/>
        <v>1.788109074653554</v>
      </c>
      <c r="J516" s="6">
        <v>0</v>
      </c>
      <c r="K516" s="17">
        <v>0</v>
      </c>
      <c r="L516" s="17">
        <v>0</v>
      </c>
      <c r="M516" s="17">
        <v>0</v>
      </c>
      <c r="N516" s="17">
        <v>0</v>
      </c>
      <c r="O516" s="6">
        <f t="shared" si="99"/>
        <v>0</v>
      </c>
      <c r="P516" s="6">
        <v>3</v>
      </c>
      <c r="Q516" s="6">
        <v>10</v>
      </c>
      <c r="R516" s="5">
        <f t="shared" si="100"/>
        <v>9.387572641931158</v>
      </c>
      <c r="S516" s="6">
        <f t="shared" si="101"/>
        <v>42.467590523021904</v>
      </c>
      <c r="T516" s="5">
        <f t="shared" si="102"/>
        <v>55.87840858292356</v>
      </c>
      <c r="U516" s="5">
        <f t="shared" si="103"/>
        <v>0</v>
      </c>
      <c r="V516" s="17">
        <f t="shared" si="104"/>
        <v>0</v>
      </c>
      <c r="W516" s="17">
        <f t="shared" si="105"/>
        <v>0</v>
      </c>
      <c r="X516" s="17">
        <f t="shared" si="106"/>
        <v>0</v>
      </c>
      <c r="Y516" s="17">
        <f t="shared" si="107"/>
        <v>0</v>
      </c>
      <c r="Z516" s="22">
        <f t="shared" si="108"/>
        <v>0</v>
      </c>
      <c r="AA516" s="24">
        <v>0.6647404286085323</v>
      </c>
      <c r="AB516" s="25">
        <v>0.0626443067201361</v>
      </c>
      <c r="AC516" s="36">
        <v>0.2702702702702703</v>
      </c>
      <c r="AD516" s="24">
        <v>0.07637231503579953</v>
      </c>
      <c r="AE516" s="33">
        <v>-0.01806451612903226</v>
      </c>
      <c r="AF516" s="37">
        <v>223.27000532135162</v>
      </c>
      <c r="AG516" s="39">
        <f t="shared" si="97"/>
        <v>0.09980778065326402</v>
      </c>
    </row>
    <row r="517" spans="1:33" ht="12">
      <c r="A517" s="1">
        <v>82014</v>
      </c>
      <c r="B517" s="2" t="s">
        <v>12</v>
      </c>
      <c r="C517" s="6">
        <v>5177</v>
      </c>
      <c r="D517" s="2">
        <v>21</v>
      </c>
      <c r="E517" s="6">
        <v>271</v>
      </c>
      <c r="F517" s="5">
        <v>65</v>
      </c>
      <c r="G517" s="5">
        <v>329</v>
      </c>
      <c r="H517" s="5">
        <v>16200</v>
      </c>
      <c r="I517" s="5">
        <f t="shared" si="98"/>
        <v>4.056403322387483</v>
      </c>
      <c r="J517" s="6">
        <v>7</v>
      </c>
      <c r="K517" s="17">
        <v>0</v>
      </c>
      <c r="L517" s="17">
        <v>0</v>
      </c>
      <c r="M517" s="17">
        <v>1.5734265128684748</v>
      </c>
      <c r="N517" s="17">
        <v>0</v>
      </c>
      <c r="O517" s="6">
        <f t="shared" si="99"/>
        <v>1.5734265128684748</v>
      </c>
      <c r="P517" s="6">
        <v>3</v>
      </c>
      <c r="Q517" s="6">
        <v>10</v>
      </c>
      <c r="R517" s="5">
        <f t="shared" si="100"/>
        <v>12.555534093104114</v>
      </c>
      <c r="S517" s="6">
        <f t="shared" si="101"/>
        <v>52.34691906509561</v>
      </c>
      <c r="T517" s="5">
        <f t="shared" si="102"/>
        <v>63.55031871740391</v>
      </c>
      <c r="U517" s="5">
        <f t="shared" si="103"/>
        <v>1.3521344407958276</v>
      </c>
      <c r="V517" s="17">
        <f t="shared" si="104"/>
        <v>0</v>
      </c>
      <c r="W517" s="17">
        <f t="shared" si="105"/>
        <v>0</v>
      </c>
      <c r="X517" s="17">
        <f t="shared" si="106"/>
        <v>0.30392631115867774</v>
      </c>
      <c r="Y517" s="17">
        <f t="shared" si="107"/>
        <v>0</v>
      </c>
      <c r="Z517" s="22">
        <f t="shared" si="108"/>
        <v>0.30392631115867774</v>
      </c>
      <c r="AA517" s="24">
        <v>0.6615291303537053</v>
      </c>
      <c r="AB517" s="25">
        <v>0.0690968443960827</v>
      </c>
      <c r="AC517" s="36">
        <v>0.05573770491803279</v>
      </c>
      <c r="AD517" s="24">
        <v>-0.13047530288909598</v>
      </c>
      <c r="AE517" s="33">
        <v>-0.10818713450292397</v>
      </c>
      <c r="AF517" s="37">
        <v>656.0932998938299</v>
      </c>
      <c r="AG517" s="39">
        <f t="shared" si="97"/>
        <v>0.1267323353088333</v>
      </c>
    </row>
    <row r="518" spans="1:33" ht="12">
      <c r="A518" s="1">
        <v>82032</v>
      </c>
      <c r="B518" s="2" t="s">
        <v>13</v>
      </c>
      <c r="C518" s="6">
        <v>7689</v>
      </c>
      <c r="D518" s="2">
        <v>57</v>
      </c>
      <c r="E518" s="6">
        <v>406</v>
      </c>
      <c r="F518" s="5">
        <v>71</v>
      </c>
      <c r="G518" s="5">
        <v>385</v>
      </c>
      <c r="H518" s="5">
        <v>15479</v>
      </c>
      <c r="I518" s="5">
        <f t="shared" si="98"/>
        <v>7.413187670698401</v>
      </c>
      <c r="J518" s="6">
        <v>16</v>
      </c>
      <c r="K518" s="17">
        <v>1.8274192208984463</v>
      </c>
      <c r="L518" s="17">
        <v>0</v>
      </c>
      <c r="M518" s="17">
        <v>4.720279538605425</v>
      </c>
      <c r="N518" s="17">
        <v>23.847021870150765</v>
      </c>
      <c r="O518" s="6">
        <f t="shared" si="99"/>
        <v>30.394720629654636</v>
      </c>
      <c r="P518" s="6">
        <v>3</v>
      </c>
      <c r="Q518" s="6">
        <v>10</v>
      </c>
      <c r="R518" s="5">
        <f t="shared" si="100"/>
        <v>9.233970607361165</v>
      </c>
      <c r="S518" s="6">
        <f t="shared" si="101"/>
        <v>52.80270516322019</v>
      </c>
      <c r="T518" s="5">
        <f t="shared" si="102"/>
        <v>50.07153075822604</v>
      </c>
      <c r="U518" s="5">
        <f t="shared" si="103"/>
        <v>2.080894784757446</v>
      </c>
      <c r="V518" s="17">
        <f t="shared" si="104"/>
        <v>0.23766669539581822</v>
      </c>
      <c r="W518" s="17">
        <f t="shared" si="105"/>
        <v>0</v>
      </c>
      <c r="X518" s="17">
        <f t="shared" si="106"/>
        <v>0.613900317155082</v>
      </c>
      <c r="Y518" s="17">
        <f t="shared" si="107"/>
        <v>3.1014464650995923</v>
      </c>
      <c r="Z518" s="22">
        <f t="shared" si="108"/>
        <v>3.953013477650492</v>
      </c>
      <c r="AA518" s="24">
        <v>0.6443410961264691</v>
      </c>
      <c r="AB518" s="25">
        <v>0.07913515816380873</v>
      </c>
      <c r="AC518" s="36">
        <v>0.07708779443254818</v>
      </c>
      <c r="AD518" s="24">
        <v>-0.06089139987445072</v>
      </c>
      <c r="AE518" s="33">
        <v>-0.09666283084004602</v>
      </c>
      <c r="AF518" s="37">
        <v>864.9959183489799</v>
      </c>
      <c r="AG518" s="39">
        <f t="shared" si="97"/>
        <v>0.11249784345805434</v>
      </c>
    </row>
    <row r="519" spans="1:33" ht="12">
      <c r="A519" s="1">
        <v>82036</v>
      </c>
      <c r="B519" s="2" t="s">
        <v>14</v>
      </c>
      <c r="C519" s="6">
        <v>5502</v>
      </c>
      <c r="D519" s="2">
        <v>18</v>
      </c>
      <c r="E519" s="6">
        <v>216</v>
      </c>
      <c r="F519" s="5">
        <v>34</v>
      </c>
      <c r="G519" s="5">
        <v>296</v>
      </c>
      <c r="H519" s="5">
        <v>16194</v>
      </c>
      <c r="I519" s="5">
        <f t="shared" si="98"/>
        <v>3.271537622682661</v>
      </c>
      <c r="J519" s="6">
        <v>0</v>
      </c>
      <c r="K519" s="17">
        <v>0</v>
      </c>
      <c r="L519" s="17">
        <v>0</v>
      </c>
      <c r="M519" s="17">
        <v>0</v>
      </c>
      <c r="N519" s="17">
        <v>0</v>
      </c>
      <c r="O519" s="6">
        <f t="shared" si="99"/>
        <v>0</v>
      </c>
      <c r="P519" s="6">
        <v>3</v>
      </c>
      <c r="Q519" s="6">
        <v>10</v>
      </c>
      <c r="R519" s="5">
        <f t="shared" si="100"/>
        <v>6.179571065067249</v>
      </c>
      <c r="S519" s="6">
        <f t="shared" si="101"/>
        <v>39.25845147219193</v>
      </c>
      <c r="T519" s="5">
        <f t="shared" si="102"/>
        <v>53.79861868411487</v>
      </c>
      <c r="U519" s="5">
        <f t="shared" si="103"/>
        <v>0</v>
      </c>
      <c r="V519" s="17">
        <f t="shared" si="104"/>
        <v>0</v>
      </c>
      <c r="W519" s="17">
        <f t="shared" si="105"/>
        <v>0</v>
      </c>
      <c r="X519" s="17">
        <f t="shared" si="106"/>
        <v>0</v>
      </c>
      <c r="Y519" s="17">
        <f t="shared" si="107"/>
        <v>0</v>
      </c>
      <c r="Z519" s="22">
        <f t="shared" si="108"/>
        <v>0</v>
      </c>
      <c r="AA519" s="24">
        <v>0.7236193045221596</v>
      </c>
      <c r="AB519" s="25">
        <v>0.04709809964047253</v>
      </c>
      <c r="AC519" s="36">
        <v>0.40458015267175573</v>
      </c>
      <c r="AD519" s="24">
        <v>0.21810250817884405</v>
      </c>
      <c r="AE519" s="33">
        <v>0.1426045963464938</v>
      </c>
      <c r="AF519" s="37">
        <v>276.74681353307847</v>
      </c>
      <c r="AG519" s="39">
        <f t="shared" si="97"/>
        <v>0.05029931180172273</v>
      </c>
    </row>
    <row r="520" spans="1:33" ht="12">
      <c r="A520" s="1">
        <v>82037</v>
      </c>
      <c r="B520" s="2" t="s">
        <v>15</v>
      </c>
      <c r="C520" s="6">
        <v>5156</v>
      </c>
      <c r="D520" s="2">
        <v>572</v>
      </c>
      <c r="E520" s="6">
        <v>256</v>
      </c>
      <c r="F520" s="5">
        <v>38</v>
      </c>
      <c r="G520" s="5">
        <v>322</v>
      </c>
      <c r="H520" s="5">
        <v>15209</v>
      </c>
      <c r="I520" s="5">
        <f t="shared" si="98"/>
        <v>110.93871217998448</v>
      </c>
      <c r="J520" s="6">
        <v>82</v>
      </c>
      <c r="K520" s="17">
        <v>14.61935376718757</v>
      </c>
      <c r="L520" s="17">
        <v>0</v>
      </c>
      <c r="M520" s="17">
        <v>6.293706051473899</v>
      </c>
      <c r="N520" s="17">
        <v>3.66877259540781</v>
      </c>
      <c r="O520" s="6">
        <f t="shared" si="99"/>
        <v>24.58183241406928</v>
      </c>
      <c r="P520" s="6">
        <v>3</v>
      </c>
      <c r="Q520" s="6">
        <v>10</v>
      </c>
      <c r="R520" s="5">
        <f t="shared" si="100"/>
        <v>7.370054305663305</v>
      </c>
      <c r="S520" s="6">
        <f t="shared" si="101"/>
        <v>49.65089216446858</v>
      </c>
      <c r="T520" s="5">
        <f t="shared" si="102"/>
        <v>62.451512800620634</v>
      </c>
      <c r="U520" s="5">
        <f t="shared" si="103"/>
        <v>15.90380139643134</v>
      </c>
      <c r="V520" s="17">
        <f t="shared" si="104"/>
        <v>2.835406083628311</v>
      </c>
      <c r="W520" s="17">
        <f t="shared" si="105"/>
        <v>0</v>
      </c>
      <c r="X520" s="17">
        <f t="shared" si="106"/>
        <v>1.220656720611695</v>
      </c>
      <c r="Y520" s="17">
        <f t="shared" si="107"/>
        <v>0.7115540332443386</v>
      </c>
      <c r="Z520" s="22">
        <f t="shared" si="108"/>
        <v>4.767616837484344</v>
      </c>
      <c r="AA520" s="24">
        <v>0.6636035590456482</v>
      </c>
      <c r="AB520" s="25">
        <v>0.07289622847176805</v>
      </c>
      <c r="AC520" s="36">
        <v>0.16363636363636364</v>
      </c>
      <c r="AD520" s="24">
        <v>0.18231441048034935</v>
      </c>
      <c r="AE520" s="33">
        <v>0.03217972070431087</v>
      </c>
      <c r="AF520" s="37">
        <v>497.36150943955</v>
      </c>
      <c r="AG520" s="39">
        <f t="shared" si="97"/>
        <v>0.09646266668726726</v>
      </c>
    </row>
    <row r="521" spans="1:33" ht="12">
      <c r="A521" s="1">
        <v>82038</v>
      </c>
      <c r="B521" s="2" t="s">
        <v>16</v>
      </c>
      <c r="C521" s="6">
        <v>2495</v>
      </c>
      <c r="D521" s="2">
        <v>521</v>
      </c>
      <c r="E521" s="6">
        <v>120</v>
      </c>
      <c r="F521" s="5">
        <v>31</v>
      </c>
      <c r="G521" s="5">
        <v>187</v>
      </c>
      <c r="H521" s="5">
        <v>15623</v>
      </c>
      <c r="I521" s="5">
        <f t="shared" si="98"/>
        <v>208.8176352705411</v>
      </c>
      <c r="J521" s="6">
        <v>7</v>
      </c>
      <c r="K521" s="17">
        <v>0</v>
      </c>
      <c r="L521" s="17">
        <v>0</v>
      </c>
      <c r="M521" s="17">
        <v>1.5734265128684748</v>
      </c>
      <c r="N521" s="17">
        <v>9.171931488519524</v>
      </c>
      <c r="O521" s="6">
        <f t="shared" si="99"/>
        <v>10.745358001387999</v>
      </c>
      <c r="P521" s="6">
        <v>3</v>
      </c>
      <c r="Q521" s="6">
        <v>10</v>
      </c>
      <c r="R521" s="5">
        <f t="shared" si="100"/>
        <v>12.424849699398797</v>
      </c>
      <c r="S521" s="6">
        <f t="shared" si="101"/>
        <v>48.09619238476954</v>
      </c>
      <c r="T521" s="5">
        <f t="shared" si="102"/>
        <v>74.9498997995992</v>
      </c>
      <c r="U521" s="5">
        <f t="shared" si="103"/>
        <v>2.80561122244489</v>
      </c>
      <c r="V521" s="17">
        <f t="shared" si="104"/>
        <v>0</v>
      </c>
      <c r="W521" s="17">
        <f t="shared" si="105"/>
        <v>0</v>
      </c>
      <c r="X521" s="17">
        <f t="shared" si="106"/>
        <v>0.6306318688851602</v>
      </c>
      <c r="Y521" s="17">
        <f t="shared" si="107"/>
        <v>3.6761248450980055</v>
      </c>
      <c r="Z521" s="22">
        <f t="shared" si="108"/>
        <v>4.306756713983166</v>
      </c>
      <c r="AA521" s="24">
        <v>0.6673984738511692</v>
      </c>
      <c r="AB521" s="25">
        <v>0.07299435028248587</v>
      </c>
      <c r="AC521" s="36">
        <v>-0.1476510067114094</v>
      </c>
      <c r="AD521" s="24">
        <v>-0.026970954356846474</v>
      </c>
      <c r="AE521" s="33">
        <v>-0.07420494699646643</v>
      </c>
      <c r="AF521" s="37">
        <v>171.9673908889937</v>
      </c>
      <c r="AG521" s="39">
        <f t="shared" si="97"/>
        <v>0.06892480596753255</v>
      </c>
    </row>
    <row r="522" spans="1:33" ht="12">
      <c r="A522" s="1">
        <v>83012</v>
      </c>
      <c r="B522" s="2" t="s">
        <v>17</v>
      </c>
      <c r="C522" s="6">
        <v>11478</v>
      </c>
      <c r="D522" s="2">
        <v>121</v>
      </c>
      <c r="E522" s="6">
        <v>649</v>
      </c>
      <c r="F522" s="5">
        <v>132</v>
      </c>
      <c r="G522" s="5">
        <v>676</v>
      </c>
      <c r="H522" s="5">
        <v>15760</v>
      </c>
      <c r="I522" s="5">
        <f t="shared" si="98"/>
        <v>10.5419062554452</v>
      </c>
      <c r="J522" s="6">
        <v>6</v>
      </c>
      <c r="K522" s="17">
        <v>0</v>
      </c>
      <c r="L522" s="17">
        <v>15.821564470974417</v>
      </c>
      <c r="M522" s="17">
        <v>0</v>
      </c>
      <c r="N522" s="17">
        <v>0</v>
      </c>
      <c r="O522" s="6">
        <f t="shared" si="99"/>
        <v>15.821564470974417</v>
      </c>
      <c r="P522" s="6">
        <v>3</v>
      </c>
      <c r="Q522" s="6">
        <v>10</v>
      </c>
      <c r="R522" s="5">
        <f t="shared" si="100"/>
        <v>11.500261369576581</v>
      </c>
      <c r="S522" s="6">
        <f t="shared" si="101"/>
        <v>56.54295173375153</v>
      </c>
      <c r="T522" s="5">
        <f t="shared" si="102"/>
        <v>58.8952779229831</v>
      </c>
      <c r="U522" s="5">
        <f t="shared" si="103"/>
        <v>0.5227391531625718</v>
      </c>
      <c r="V522" s="17">
        <f t="shared" si="104"/>
        <v>0</v>
      </c>
      <c r="W522" s="17">
        <f t="shared" si="105"/>
        <v>1.3784252022107002</v>
      </c>
      <c r="X522" s="17">
        <f t="shared" si="106"/>
        <v>0</v>
      </c>
      <c r="Y522" s="17">
        <f t="shared" si="107"/>
        <v>0</v>
      </c>
      <c r="Z522" s="22">
        <f t="shared" si="108"/>
        <v>1.3784252022107002</v>
      </c>
      <c r="AA522" s="24">
        <v>0.616417779230443</v>
      </c>
      <c r="AB522" s="25">
        <v>0.08823111363797882</v>
      </c>
      <c r="AC522" s="36">
        <v>-0.17736289381563594</v>
      </c>
      <c r="AD522" s="24">
        <v>-0.22063253012048192</v>
      </c>
      <c r="AE522" s="33">
        <v>-0.22504798464491363</v>
      </c>
      <c r="AF522" s="37">
        <v>1211.329466392938</v>
      </c>
      <c r="AG522" s="39">
        <f t="shared" si="97"/>
        <v>0.10553488991051908</v>
      </c>
    </row>
    <row r="523" spans="1:33" ht="12">
      <c r="A523" s="1">
        <v>83013</v>
      </c>
      <c r="B523" s="2" t="s">
        <v>18</v>
      </c>
      <c r="C523" s="6">
        <v>3232</v>
      </c>
      <c r="D523" s="2">
        <v>113</v>
      </c>
      <c r="E523" s="6">
        <v>167</v>
      </c>
      <c r="F523" s="5">
        <v>21</v>
      </c>
      <c r="G523" s="5">
        <v>272</v>
      </c>
      <c r="H523" s="5">
        <v>16111</v>
      </c>
      <c r="I523" s="5">
        <f t="shared" si="98"/>
        <v>34.96287128712871</v>
      </c>
      <c r="J523" s="6">
        <v>10</v>
      </c>
      <c r="K523" s="17">
        <v>0</v>
      </c>
      <c r="L523" s="17">
        <v>0</v>
      </c>
      <c r="M523" s="17">
        <v>0</v>
      </c>
      <c r="N523" s="17">
        <v>0</v>
      </c>
      <c r="O523" s="6">
        <f t="shared" si="99"/>
        <v>0</v>
      </c>
      <c r="P523" s="6">
        <v>3</v>
      </c>
      <c r="Q523" s="6">
        <v>10</v>
      </c>
      <c r="R523" s="5">
        <f t="shared" si="100"/>
        <v>6.497524752475247</v>
      </c>
      <c r="S523" s="6">
        <f t="shared" si="101"/>
        <v>51.67079207920792</v>
      </c>
      <c r="T523" s="5">
        <f t="shared" si="102"/>
        <v>84.15841584158416</v>
      </c>
      <c r="U523" s="5">
        <f t="shared" si="103"/>
        <v>3.094059405940594</v>
      </c>
      <c r="V523" s="17">
        <f t="shared" si="104"/>
        <v>0</v>
      </c>
      <c r="W523" s="17">
        <f t="shared" si="105"/>
        <v>0</v>
      </c>
      <c r="X523" s="17">
        <f t="shared" si="106"/>
        <v>0</v>
      </c>
      <c r="Y523" s="17">
        <f t="shared" si="107"/>
        <v>0</v>
      </c>
      <c r="Z523" s="22">
        <f t="shared" si="108"/>
        <v>0</v>
      </c>
      <c r="AA523" s="24">
        <v>0.6179814758440328</v>
      </c>
      <c r="AB523" s="25">
        <v>0.0867201873222947</v>
      </c>
      <c r="AC523" s="36">
        <v>-0.10222222222222223</v>
      </c>
      <c r="AD523" s="24">
        <v>-0.1939477303988996</v>
      </c>
      <c r="AE523" s="33">
        <v>-0.20630861040068202</v>
      </c>
      <c r="AF523" s="37">
        <v>221.95157788454523</v>
      </c>
      <c r="AG523" s="39">
        <f t="shared" si="97"/>
        <v>0.06867313672170335</v>
      </c>
    </row>
    <row r="524" spans="1:33" ht="12">
      <c r="A524" s="1">
        <v>83028</v>
      </c>
      <c r="B524" s="2" t="s">
        <v>19</v>
      </c>
      <c r="C524" s="6">
        <v>5468</v>
      </c>
      <c r="D524" s="2">
        <v>460</v>
      </c>
      <c r="E524" s="6">
        <v>225</v>
      </c>
      <c r="F524" s="5">
        <v>51</v>
      </c>
      <c r="G524" s="5">
        <v>596</v>
      </c>
      <c r="H524" s="5">
        <v>14900</v>
      </c>
      <c r="I524" s="5">
        <f t="shared" si="98"/>
        <v>84.12582297000732</v>
      </c>
      <c r="J524" s="6">
        <v>143</v>
      </c>
      <c r="K524" s="17">
        <v>5.482257662695339</v>
      </c>
      <c r="L524" s="17">
        <v>3.9553911177436043</v>
      </c>
      <c r="M524" s="17">
        <v>14.160838615816273</v>
      </c>
      <c r="N524" s="17">
        <v>22.01263557244686</v>
      </c>
      <c r="O524" s="6">
        <f t="shared" si="99"/>
        <v>45.61112296870208</v>
      </c>
      <c r="P524" s="6">
        <v>3</v>
      </c>
      <c r="Q524" s="6">
        <v>10</v>
      </c>
      <c r="R524" s="5">
        <f t="shared" si="100"/>
        <v>9.326993416239942</v>
      </c>
      <c r="S524" s="6">
        <f t="shared" si="101"/>
        <v>41.14850036576445</v>
      </c>
      <c r="T524" s="5">
        <f t="shared" si="102"/>
        <v>108.99780541331383</v>
      </c>
      <c r="U524" s="5">
        <f t="shared" si="103"/>
        <v>26.152158010241404</v>
      </c>
      <c r="V524" s="17">
        <f t="shared" si="104"/>
        <v>1.002607473060596</v>
      </c>
      <c r="W524" s="17">
        <f t="shared" si="105"/>
        <v>0.7233707238009518</v>
      </c>
      <c r="X524" s="17">
        <f t="shared" si="106"/>
        <v>2.5897656576108763</v>
      </c>
      <c r="Y524" s="17">
        <f t="shared" si="107"/>
        <v>4.025719746241196</v>
      </c>
      <c r="Z524" s="22">
        <f t="shared" si="108"/>
        <v>8.34146360071362</v>
      </c>
      <c r="AA524" s="24">
        <v>0.6223325294462551</v>
      </c>
      <c r="AB524" s="25">
        <v>0.08791715172681414</v>
      </c>
      <c r="AC524" s="36">
        <v>0.12238805970149254</v>
      </c>
      <c r="AD524" s="24">
        <v>-0.0018165304268846503</v>
      </c>
      <c r="AE524" s="33">
        <v>-0.009413067552602437</v>
      </c>
      <c r="AF524" s="37">
        <v>555.3923501182999</v>
      </c>
      <c r="AG524" s="39">
        <f t="shared" si="97"/>
        <v>0.10157138809771395</v>
      </c>
    </row>
    <row r="525" spans="1:33" ht="12">
      <c r="A525" s="1">
        <v>83031</v>
      </c>
      <c r="B525" s="2" t="s">
        <v>20</v>
      </c>
      <c r="C525" s="6">
        <v>4189</v>
      </c>
      <c r="D525" s="2">
        <v>15</v>
      </c>
      <c r="E525" s="6">
        <v>262</v>
      </c>
      <c r="F525" s="5">
        <v>54</v>
      </c>
      <c r="G525" s="5">
        <v>210</v>
      </c>
      <c r="H525" s="5">
        <v>15185</v>
      </c>
      <c r="I525" s="5">
        <f t="shared" si="98"/>
        <v>3.5808068751492</v>
      </c>
      <c r="J525" s="6">
        <v>0</v>
      </c>
      <c r="K525" s="17">
        <v>0</v>
      </c>
      <c r="L525" s="17">
        <v>0</v>
      </c>
      <c r="M525" s="17">
        <v>0</v>
      </c>
      <c r="N525" s="17">
        <v>0</v>
      </c>
      <c r="O525" s="6">
        <f t="shared" si="99"/>
        <v>0</v>
      </c>
      <c r="P525" s="6">
        <v>3</v>
      </c>
      <c r="Q525" s="6">
        <v>10</v>
      </c>
      <c r="R525" s="5">
        <f t="shared" si="100"/>
        <v>12.89090475053712</v>
      </c>
      <c r="S525" s="6">
        <f t="shared" si="101"/>
        <v>62.54476008593937</v>
      </c>
      <c r="T525" s="5">
        <f t="shared" si="102"/>
        <v>50.13129625208881</v>
      </c>
      <c r="U525" s="5">
        <f t="shared" si="103"/>
        <v>0</v>
      </c>
      <c r="V525" s="17">
        <f t="shared" si="104"/>
        <v>0</v>
      </c>
      <c r="W525" s="17">
        <f t="shared" si="105"/>
        <v>0</v>
      </c>
      <c r="X525" s="17">
        <f t="shared" si="106"/>
        <v>0</v>
      </c>
      <c r="Y525" s="17">
        <f t="shared" si="107"/>
        <v>0</v>
      </c>
      <c r="Z525" s="22">
        <f t="shared" si="108"/>
        <v>0</v>
      </c>
      <c r="AA525" s="24">
        <v>0.638869663557391</v>
      </c>
      <c r="AB525" s="25">
        <v>0.08998114556920878</v>
      </c>
      <c r="AC525" s="36">
        <v>-0.0706713780918728</v>
      </c>
      <c r="AD525" s="24">
        <v>-0.18636847710330137</v>
      </c>
      <c r="AE525" s="33">
        <v>-0.23498349834983498</v>
      </c>
      <c r="AF525" s="37">
        <v>350.832906159031</v>
      </c>
      <c r="AG525" s="39">
        <f t="shared" si="97"/>
        <v>0.08375099216018883</v>
      </c>
    </row>
    <row r="526" spans="1:33" ht="12">
      <c r="A526" s="1">
        <v>83034</v>
      </c>
      <c r="B526" s="2" t="s">
        <v>21</v>
      </c>
      <c r="C526" s="6">
        <v>17415</v>
      </c>
      <c r="D526" s="2">
        <v>21</v>
      </c>
      <c r="E526" s="6">
        <v>855</v>
      </c>
      <c r="F526" s="5">
        <v>192</v>
      </c>
      <c r="G526" s="5">
        <v>1090</v>
      </c>
      <c r="H526" s="5">
        <v>16001</v>
      </c>
      <c r="I526" s="5">
        <f t="shared" si="98"/>
        <v>1.205857019810508</v>
      </c>
      <c r="J526" s="6">
        <v>5</v>
      </c>
      <c r="K526" s="17">
        <v>9.137096104492231</v>
      </c>
      <c r="L526" s="17">
        <v>19.77695558871802</v>
      </c>
      <c r="M526" s="17">
        <v>0</v>
      </c>
      <c r="N526" s="17">
        <v>0</v>
      </c>
      <c r="O526" s="6">
        <f t="shared" si="99"/>
        <v>28.914051693210254</v>
      </c>
      <c r="P526" s="6">
        <v>3</v>
      </c>
      <c r="Q526" s="6">
        <v>10</v>
      </c>
      <c r="R526" s="5">
        <f t="shared" si="100"/>
        <v>11.024978466838931</v>
      </c>
      <c r="S526" s="6">
        <f t="shared" si="101"/>
        <v>49.09560723514212</v>
      </c>
      <c r="T526" s="5">
        <f t="shared" si="102"/>
        <v>62.58972150445019</v>
      </c>
      <c r="U526" s="5">
        <f t="shared" si="103"/>
        <v>0.2871088142405972</v>
      </c>
      <c r="V526" s="17">
        <f t="shared" si="104"/>
        <v>0.5246681656326289</v>
      </c>
      <c r="W526" s="17">
        <f t="shared" si="105"/>
        <v>1.1356276536731567</v>
      </c>
      <c r="X526" s="17">
        <f t="shared" si="106"/>
        <v>0</v>
      </c>
      <c r="Y526" s="17">
        <f t="shared" si="107"/>
        <v>0</v>
      </c>
      <c r="Z526" s="22">
        <f t="shared" si="108"/>
        <v>1.6602958193057855</v>
      </c>
      <c r="AA526" s="24">
        <v>0.6245984167984591</v>
      </c>
      <c r="AB526" s="25">
        <v>0.09042984590429845</v>
      </c>
      <c r="AC526" s="36">
        <v>0.12723845428840716</v>
      </c>
      <c r="AD526" s="24">
        <v>-0.027489481065918652</v>
      </c>
      <c r="AE526" s="33">
        <v>-0.08250768705158866</v>
      </c>
      <c r="AF526" s="37">
        <v>1837.8365731446268</v>
      </c>
      <c r="AG526" s="39">
        <f t="shared" si="97"/>
        <v>0.10553181585671127</v>
      </c>
    </row>
    <row r="527" spans="1:33" ht="12">
      <c r="A527" s="1">
        <v>83040</v>
      </c>
      <c r="B527" s="2" t="s">
        <v>22</v>
      </c>
      <c r="C527" s="6">
        <v>5407</v>
      </c>
      <c r="D527" s="2">
        <v>12</v>
      </c>
      <c r="E527" s="6">
        <v>249</v>
      </c>
      <c r="F527" s="5">
        <v>55</v>
      </c>
      <c r="G527" s="5">
        <v>435</v>
      </c>
      <c r="H527" s="5">
        <v>16239</v>
      </c>
      <c r="I527" s="5">
        <f t="shared" si="98"/>
        <v>2.2193452931385242</v>
      </c>
      <c r="J527" s="6">
        <v>0</v>
      </c>
      <c r="K527" s="17">
        <v>0</v>
      </c>
      <c r="L527" s="17">
        <v>0</v>
      </c>
      <c r="M527" s="17">
        <v>0</v>
      </c>
      <c r="N527" s="17">
        <v>0</v>
      </c>
      <c r="O527" s="6">
        <f t="shared" si="99"/>
        <v>0</v>
      </c>
      <c r="P527" s="6">
        <v>3</v>
      </c>
      <c r="Q527" s="6">
        <v>10</v>
      </c>
      <c r="R527" s="5">
        <f t="shared" si="100"/>
        <v>10.171999260218236</v>
      </c>
      <c r="S527" s="6">
        <f t="shared" si="101"/>
        <v>46.05141483262438</v>
      </c>
      <c r="T527" s="5">
        <f t="shared" si="102"/>
        <v>80.45126687627149</v>
      </c>
      <c r="U527" s="5">
        <f t="shared" si="103"/>
        <v>0</v>
      </c>
      <c r="V527" s="17">
        <f t="shared" si="104"/>
        <v>0</v>
      </c>
      <c r="W527" s="17">
        <f t="shared" si="105"/>
        <v>0</v>
      </c>
      <c r="X527" s="17">
        <f t="shared" si="106"/>
        <v>0</v>
      </c>
      <c r="Y527" s="17">
        <f t="shared" si="107"/>
        <v>0</v>
      </c>
      <c r="Z527" s="22">
        <f t="shared" si="108"/>
        <v>0</v>
      </c>
      <c r="AA527" s="24">
        <v>0.6400394761214198</v>
      </c>
      <c r="AB527" s="25">
        <v>0.07299107142857142</v>
      </c>
      <c r="AC527" s="36">
        <v>0.03869047619047619</v>
      </c>
      <c r="AD527" s="24">
        <v>-0.04363636363636364</v>
      </c>
      <c r="AE527" s="33">
        <v>-0.03944444444444444</v>
      </c>
      <c r="AF527" s="37">
        <v>353.5700090716101</v>
      </c>
      <c r="AG527" s="39">
        <f t="shared" si="97"/>
        <v>0.0653911612856686</v>
      </c>
    </row>
    <row r="528" spans="1:33" ht="12">
      <c r="A528" s="1">
        <v>83044</v>
      </c>
      <c r="B528" s="2" t="s">
        <v>23</v>
      </c>
      <c r="C528" s="6">
        <v>2576</v>
      </c>
      <c r="D528" s="2">
        <v>484</v>
      </c>
      <c r="E528" s="6">
        <v>137</v>
      </c>
      <c r="F528" s="5">
        <v>33</v>
      </c>
      <c r="G528" s="5">
        <v>270</v>
      </c>
      <c r="H528" s="5">
        <v>15744</v>
      </c>
      <c r="I528" s="5">
        <f t="shared" si="98"/>
        <v>187.88819875776397</v>
      </c>
      <c r="J528" s="6">
        <v>101</v>
      </c>
      <c r="K528" s="17">
        <v>5.482257662695339</v>
      </c>
      <c r="L528" s="17">
        <v>11.866173353230813</v>
      </c>
      <c r="M528" s="17">
        <v>0</v>
      </c>
      <c r="N528" s="17">
        <v>14.67509038163124</v>
      </c>
      <c r="O528" s="6">
        <f t="shared" si="99"/>
        <v>32.02352139755739</v>
      </c>
      <c r="P528" s="6">
        <v>3</v>
      </c>
      <c r="Q528" s="6">
        <v>10</v>
      </c>
      <c r="R528" s="5">
        <f t="shared" si="100"/>
        <v>12.81055900621118</v>
      </c>
      <c r="S528" s="6">
        <f t="shared" si="101"/>
        <v>53.183229813664596</v>
      </c>
      <c r="T528" s="5">
        <f t="shared" si="102"/>
        <v>104.8136645962733</v>
      </c>
      <c r="U528" s="5">
        <f t="shared" si="103"/>
        <v>39.20807453416149</v>
      </c>
      <c r="V528" s="17">
        <f t="shared" si="104"/>
        <v>2.1282056144003647</v>
      </c>
      <c r="W528" s="17">
        <f t="shared" si="105"/>
        <v>4.606433755136186</v>
      </c>
      <c r="X528" s="17">
        <f t="shared" si="106"/>
        <v>0</v>
      </c>
      <c r="Y528" s="17">
        <f t="shared" si="107"/>
        <v>5.696851856223307</v>
      </c>
      <c r="Z528" s="22">
        <f t="shared" si="108"/>
        <v>12.431491225759856</v>
      </c>
      <c r="AA528" s="24">
        <v>0.6522183867751796</v>
      </c>
      <c r="AB528" s="25">
        <v>0.08821932681867536</v>
      </c>
      <c r="AC528" s="36">
        <v>-0.006535947712418301</v>
      </c>
      <c r="AD528" s="24">
        <v>-0.15567765567765568</v>
      </c>
      <c r="AE528" s="33">
        <v>-0.14712389380530974</v>
      </c>
      <c r="AF528" s="37">
        <v>251.75439422316649</v>
      </c>
      <c r="AG528" s="39">
        <f t="shared" si="97"/>
        <v>0.09773074309905531</v>
      </c>
    </row>
    <row r="529" spans="1:33" ht="12">
      <c r="A529" s="1">
        <v>83049</v>
      </c>
      <c r="B529" s="2" t="s">
        <v>24</v>
      </c>
      <c r="C529" s="6">
        <v>2789</v>
      </c>
      <c r="D529" s="2">
        <v>1</v>
      </c>
      <c r="E529" s="6">
        <v>157</v>
      </c>
      <c r="F529" s="5">
        <v>31</v>
      </c>
      <c r="G529" s="5">
        <v>177</v>
      </c>
      <c r="H529" s="5">
        <v>16760</v>
      </c>
      <c r="I529" s="5">
        <f t="shared" si="98"/>
        <v>0.3585514521333812</v>
      </c>
      <c r="J529" s="6">
        <v>0</v>
      </c>
      <c r="K529" s="17">
        <v>0</v>
      </c>
      <c r="L529" s="17">
        <v>0</v>
      </c>
      <c r="M529" s="17">
        <v>0</v>
      </c>
      <c r="N529" s="17">
        <v>0</v>
      </c>
      <c r="O529" s="6">
        <f t="shared" si="99"/>
        <v>0</v>
      </c>
      <c r="P529" s="6">
        <v>3</v>
      </c>
      <c r="Q529" s="6">
        <v>10</v>
      </c>
      <c r="R529" s="5">
        <f t="shared" si="100"/>
        <v>11.115095016134816</v>
      </c>
      <c r="S529" s="6">
        <f t="shared" si="101"/>
        <v>56.29257798494084</v>
      </c>
      <c r="T529" s="5">
        <f t="shared" si="102"/>
        <v>63.46360702760846</v>
      </c>
      <c r="U529" s="5">
        <f t="shared" si="103"/>
        <v>0</v>
      </c>
      <c r="V529" s="17">
        <f t="shared" si="104"/>
        <v>0</v>
      </c>
      <c r="W529" s="17">
        <f t="shared" si="105"/>
        <v>0</v>
      </c>
      <c r="X529" s="17">
        <f t="shared" si="106"/>
        <v>0</v>
      </c>
      <c r="Y529" s="17">
        <f t="shared" si="107"/>
        <v>0</v>
      </c>
      <c r="Z529" s="22">
        <f t="shared" si="108"/>
        <v>0</v>
      </c>
      <c r="AA529" s="24">
        <v>0.6826623589132587</v>
      </c>
      <c r="AB529" s="25">
        <v>0.05829510703363914</v>
      </c>
      <c r="AC529" s="36">
        <v>-0.11046511627906977</v>
      </c>
      <c r="AD529" s="24">
        <v>-0.1844331641285956</v>
      </c>
      <c r="AE529" s="33">
        <v>-0.11546610169491525</v>
      </c>
      <c r="AF529" s="37">
        <v>145.52178379192105</v>
      </c>
      <c r="AG529" s="39">
        <f t="shared" si="97"/>
        <v>0.05217704689563322</v>
      </c>
    </row>
    <row r="530" spans="1:33" ht="12">
      <c r="A530" s="1">
        <v>83055</v>
      </c>
      <c r="B530" s="2" t="s">
        <v>25</v>
      </c>
      <c r="C530" s="6">
        <v>3380</v>
      </c>
      <c r="D530" s="2">
        <v>153</v>
      </c>
      <c r="E530" s="6">
        <v>163</v>
      </c>
      <c r="F530" s="5">
        <v>31</v>
      </c>
      <c r="G530" s="5">
        <v>273</v>
      </c>
      <c r="H530" s="5">
        <v>16774</v>
      </c>
      <c r="I530" s="5">
        <f t="shared" si="98"/>
        <v>45.26627218934911</v>
      </c>
      <c r="J530" s="6">
        <v>60</v>
      </c>
      <c r="K530" s="17">
        <v>1.8274192208984463</v>
      </c>
      <c r="L530" s="17">
        <v>0</v>
      </c>
      <c r="M530" s="17">
        <v>0</v>
      </c>
      <c r="N530" s="17">
        <v>3.66877259540781</v>
      </c>
      <c r="O530" s="6">
        <f t="shared" si="99"/>
        <v>5.496191816306256</v>
      </c>
      <c r="P530" s="6">
        <v>3</v>
      </c>
      <c r="Q530" s="6">
        <v>10</v>
      </c>
      <c r="R530" s="5">
        <f t="shared" si="100"/>
        <v>9.171597633136093</v>
      </c>
      <c r="S530" s="6">
        <f t="shared" si="101"/>
        <v>48.22485207100591</v>
      </c>
      <c r="T530" s="5">
        <f t="shared" si="102"/>
        <v>80.76923076923077</v>
      </c>
      <c r="U530" s="5">
        <f t="shared" si="103"/>
        <v>17.75147928994083</v>
      </c>
      <c r="V530" s="17">
        <f t="shared" si="104"/>
        <v>0.5406565742303096</v>
      </c>
      <c r="W530" s="17">
        <f t="shared" si="105"/>
        <v>0</v>
      </c>
      <c r="X530" s="17">
        <f t="shared" si="106"/>
        <v>0</v>
      </c>
      <c r="Y530" s="17">
        <f t="shared" si="107"/>
        <v>1.0854356791147368</v>
      </c>
      <c r="Z530" s="22">
        <f t="shared" si="108"/>
        <v>1.6260922533450461</v>
      </c>
      <c r="AA530" s="24">
        <v>0.688782867348302</v>
      </c>
      <c r="AB530" s="25">
        <v>0.06792452830188679</v>
      </c>
      <c r="AC530" s="36">
        <v>0.11442786069651742</v>
      </c>
      <c r="AD530" s="24">
        <v>-0.10152990264255911</v>
      </c>
      <c r="AE530" s="33">
        <v>-0.15627597672485452</v>
      </c>
      <c r="AF530" s="37">
        <v>244.36999838760954</v>
      </c>
      <c r="AG530" s="39">
        <f t="shared" si="97"/>
        <v>0.07229881609100874</v>
      </c>
    </row>
    <row r="531" spans="1:33" ht="12">
      <c r="A531" s="1">
        <v>84009</v>
      </c>
      <c r="B531" s="2" t="s">
        <v>26</v>
      </c>
      <c r="C531" s="6">
        <v>8667</v>
      </c>
      <c r="D531" s="2">
        <v>1</v>
      </c>
      <c r="E531" s="6">
        <v>403</v>
      </c>
      <c r="F531" s="5">
        <v>110</v>
      </c>
      <c r="G531" s="5">
        <v>402</v>
      </c>
      <c r="H531" s="5">
        <v>15669</v>
      </c>
      <c r="I531" s="5">
        <f t="shared" si="98"/>
        <v>0.11538017768547364</v>
      </c>
      <c r="J531" s="6">
        <v>2</v>
      </c>
      <c r="K531" s="17">
        <v>10.964515325390678</v>
      </c>
      <c r="L531" s="17">
        <v>0</v>
      </c>
      <c r="M531" s="17">
        <v>0</v>
      </c>
      <c r="N531" s="17">
        <v>9.171931488519524</v>
      </c>
      <c r="O531" s="6">
        <f t="shared" si="99"/>
        <v>20.136446813910204</v>
      </c>
      <c r="P531" s="6">
        <v>3</v>
      </c>
      <c r="Q531" s="6">
        <v>10</v>
      </c>
      <c r="R531" s="5">
        <f t="shared" si="100"/>
        <v>12.691819545402101</v>
      </c>
      <c r="S531" s="6">
        <f t="shared" si="101"/>
        <v>46.49821160724588</v>
      </c>
      <c r="T531" s="5">
        <f t="shared" si="102"/>
        <v>46.3828314295604</v>
      </c>
      <c r="U531" s="5">
        <f t="shared" si="103"/>
        <v>0.23076035537094727</v>
      </c>
      <c r="V531" s="17">
        <f t="shared" si="104"/>
        <v>1.2650877264786753</v>
      </c>
      <c r="W531" s="17">
        <f t="shared" si="105"/>
        <v>0</v>
      </c>
      <c r="X531" s="17">
        <f t="shared" si="106"/>
        <v>0</v>
      </c>
      <c r="Y531" s="17">
        <f t="shared" si="107"/>
        <v>1.0582590848643734</v>
      </c>
      <c r="Z531" s="22">
        <f t="shared" si="108"/>
        <v>2.3233468113430487</v>
      </c>
      <c r="AA531" s="24">
        <v>0.6334862040684599</v>
      </c>
      <c r="AB531" s="25">
        <v>0.07964436125409452</v>
      </c>
      <c r="AC531" s="36">
        <v>-0.00945179584120983</v>
      </c>
      <c r="AD531" s="24">
        <v>-0.08103545301069218</v>
      </c>
      <c r="AE531" s="33">
        <v>-0.06169844020797227</v>
      </c>
      <c r="AF531" s="37">
        <v>921.1719639596496</v>
      </c>
      <c r="AG531" s="39">
        <f t="shared" si="97"/>
        <v>0.10628498488054108</v>
      </c>
    </row>
    <row r="532" spans="1:33" ht="12">
      <c r="A532" s="1">
        <v>84010</v>
      </c>
      <c r="B532" s="2" t="s">
        <v>27</v>
      </c>
      <c r="C532" s="6">
        <v>5408</v>
      </c>
      <c r="D532" s="2">
        <v>5</v>
      </c>
      <c r="E532" s="6">
        <v>425</v>
      </c>
      <c r="F532" s="5">
        <v>83</v>
      </c>
      <c r="G532" s="5">
        <v>307</v>
      </c>
      <c r="H532" s="5">
        <v>15570</v>
      </c>
      <c r="I532" s="5">
        <f t="shared" si="98"/>
        <v>0.9245562130177515</v>
      </c>
      <c r="J532" s="6">
        <v>2</v>
      </c>
      <c r="K532" s="17">
        <v>0</v>
      </c>
      <c r="L532" s="17">
        <v>0</v>
      </c>
      <c r="M532" s="17">
        <v>0</v>
      </c>
      <c r="N532" s="17">
        <v>0</v>
      </c>
      <c r="O532" s="6">
        <f t="shared" si="99"/>
        <v>0</v>
      </c>
      <c r="P532" s="6">
        <v>3</v>
      </c>
      <c r="Q532" s="6">
        <v>10</v>
      </c>
      <c r="R532" s="5">
        <f t="shared" si="100"/>
        <v>15.347633136094675</v>
      </c>
      <c r="S532" s="6">
        <f t="shared" si="101"/>
        <v>78.58727810650888</v>
      </c>
      <c r="T532" s="5">
        <f t="shared" si="102"/>
        <v>56.76775147928994</v>
      </c>
      <c r="U532" s="5">
        <f t="shared" si="103"/>
        <v>0.3698224852071006</v>
      </c>
      <c r="V532" s="17">
        <f t="shared" si="104"/>
        <v>0</v>
      </c>
      <c r="W532" s="17">
        <f t="shared" si="105"/>
        <v>0</v>
      </c>
      <c r="X532" s="17">
        <f t="shared" si="106"/>
        <v>0</v>
      </c>
      <c r="Y532" s="17">
        <f t="shared" si="107"/>
        <v>0</v>
      </c>
      <c r="Z532" s="22">
        <f t="shared" si="108"/>
        <v>0</v>
      </c>
      <c r="AA532" s="24">
        <v>0.603678600145515</v>
      </c>
      <c r="AB532" s="25">
        <v>0.09061075204168548</v>
      </c>
      <c r="AC532" s="36">
        <v>-0.24423963133640553</v>
      </c>
      <c r="AD532" s="24">
        <v>-0.27930763178599527</v>
      </c>
      <c r="AE532" s="33">
        <v>-0.2760577915376677</v>
      </c>
      <c r="AF532" s="37">
        <v>709.9207406725276</v>
      </c>
      <c r="AG532" s="39">
        <f t="shared" si="97"/>
        <v>0.13127232630778987</v>
      </c>
    </row>
    <row r="533" spans="1:33" ht="12">
      <c r="A533" s="1">
        <v>84016</v>
      </c>
      <c r="B533" s="2" t="s">
        <v>28</v>
      </c>
      <c r="C533" s="6">
        <v>1457</v>
      </c>
      <c r="D533" s="2">
        <v>3</v>
      </c>
      <c r="E533" s="6">
        <v>106</v>
      </c>
      <c r="F533" s="5">
        <v>21</v>
      </c>
      <c r="G533" s="5">
        <v>84</v>
      </c>
      <c r="H533" s="5">
        <v>14472</v>
      </c>
      <c r="I533" s="5">
        <f t="shared" si="98"/>
        <v>2.0590253946465342</v>
      </c>
      <c r="J533" s="6">
        <v>0</v>
      </c>
      <c r="K533" s="17">
        <v>0</v>
      </c>
      <c r="L533" s="17">
        <v>0</v>
      </c>
      <c r="M533" s="17">
        <v>0</v>
      </c>
      <c r="N533" s="17">
        <v>0</v>
      </c>
      <c r="O533" s="6">
        <f t="shared" si="99"/>
        <v>0</v>
      </c>
      <c r="P533" s="6">
        <v>3</v>
      </c>
      <c r="Q533" s="6">
        <v>10</v>
      </c>
      <c r="R533" s="5">
        <f t="shared" si="100"/>
        <v>14.413177762525738</v>
      </c>
      <c r="S533" s="6">
        <f t="shared" si="101"/>
        <v>72.7522306108442</v>
      </c>
      <c r="T533" s="5">
        <f t="shared" si="102"/>
        <v>57.65271105010295</v>
      </c>
      <c r="U533" s="5">
        <f t="shared" si="103"/>
        <v>0</v>
      </c>
      <c r="V533" s="17">
        <f t="shared" si="104"/>
        <v>0</v>
      </c>
      <c r="W533" s="17">
        <f t="shared" si="105"/>
        <v>0</v>
      </c>
      <c r="X533" s="17">
        <f t="shared" si="106"/>
        <v>0</v>
      </c>
      <c r="Y533" s="17">
        <f t="shared" si="107"/>
        <v>0</v>
      </c>
      <c r="Z533" s="22">
        <f t="shared" si="108"/>
        <v>0</v>
      </c>
      <c r="AA533" s="24">
        <v>0.6143705259099094</v>
      </c>
      <c r="AB533" s="25">
        <v>0.06022659511031604</v>
      </c>
      <c r="AC533" s="36">
        <v>-0.044444444444444446</v>
      </c>
      <c r="AD533" s="24">
        <v>-0.1103202846975089</v>
      </c>
      <c r="AE533" s="33">
        <v>-0.05263157894736842</v>
      </c>
      <c r="AF533" s="37">
        <v>74.6916873709211</v>
      </c>
      <c r="AG533" s="39">
        <f t="shared" si="97"/>
        <v>0.051264027021908784</v>
      </c>
    </row>
    <row r="534" spans="1:33" ht="12">
      <c r="A534" s="1">
        <v>84029</v>
      </c>
      <c r="B534" s="2" t="s">
        <v>29</v>
      </c>
      <c r="C534" s="6">
        <v>1658</v>
      </c>
      <c r="D534" s="2">
        <v>464</v>
      </c>
      <c r="E534" s="6">
        <v>105</v>
      </c>
      <c r="F534" s="5">
        <v>16</v>
      </c>
      <c r="G534" s="5">
        <v>313</v>
      </c>
      <c r="H534" s="5">
        <v>15970</v>
      </c>
      <c r="I534" s="5">
        <f t="shared" si="98"/>
        <v>279.8552472858866</v>
      </c>
      <c r="J534" s="6">
        <v>221</v>
      </c>
      <c r="K534" s="17">
        <v>10.964515325390678</v>
      </c>
      <c r="L534" s="17">
        <v>0</v>
      </c>
      <c r="M534" s="17">
        <v>1.5734265128684748</v>
      </c>
      <c r="N534" s="17">
        <v>20.178249274742953</v>
      </c>
      <c r="O534" s="6">
        <f t="shared" si="99"/>
        <v>32.716191113002104</v>
      </c>
      <c r="P534" s="6">
        <v>3</v>
      </c>
      <c r="Q534" s="6">
        <v>10</v>
      </c>
      <c r="R534" s="5">
        <f t="shared" si="100"/>
        <v>9.650180940892641</v>
      </c>
      <c r="S534" s="6">
        <f t="shared" si="101"/>
        <v>63.329312424607956</v>
      </c>
      <c r="T534" s="5">
        <f t="shared" si="102"/>
        <v>188.78166465621229</v>
      </c>
      <c r="U534" s="5">
        <f t="shared" si="103"/>
        <v>133.2931242460796</v>
      </c>
      <c r="V534" s="17">
        <f t="shared" si="104"/>
        <v>6.613097301200651</v>
      </c>
      <c r="W534" s="17">
        <f t="shared" si="105"/>
        <v>0</v>
      </c>
      <c r="X534" s="17">
        <f t="shared" si="106"/>
        <v>0.9489906591486579</v>
      </c>
      <c r="Y534" s="17">
        <f t="shared" si="107"/>
        <v>12.170234785731575</v>
      </c>
      <c r="Z534" s="22">
        <f t="shared" si="108"/>
        <v>19.732322746080886</v>
      </c>
      <c r="AA534" s="24">
        <v>0.5979743412385341</v>
      </c>
      <c r="AB534" s="25">
        <v>0.12573861661452904</v>
      </c>
      <c r="AC534" s="36">
        <v>-0.02727272727272727</v>
      </c>
      <c r="AD534" s="24">
        <v>-0.12742382271468145</v>
      </c>
      <c r="AE534" s="33">
        <v>-0.14136125654450263</v>
      </c>
      <c r="AF534" s="37">
        <v>186.22396907810406</v>
      </c>
      <c r="AG534" s="39">
        <f t="shared" si="97"/>
        <v>0.11231843732093127</v>
      </c>
    </row>
    <row r="535" spans="1:33" ht="12">
      <c r="A535" s="1">
        <v>84033</v>
      </c>
      <c r="B535" s="2" t="s">
        <v>30</v>
      </c>
      <c r="C535" s="6">
        <v>5180</v>
      </c>
      <c r="D535" s="2">
        <v>10</v>
      </c>
      <c r="E535" s="6">
        <v>176</v>
      </c>
      <c r="F535" s="5">
        <v>34</v>
      </c>
      <c r="G535" s="5">
        <v>270</v>
      </c>
      <c r="H535" s="5">
        <v>17187</v>
      </c>
      <c r="I535" s="5">
        <f t="shared" si="98"/>
        <v>1.9305019305019306</v>
      </c>
      <c r="J535" s="6">
        <v>7</v>
      </c>
      <c r="K535" s="17">
        <v>0</v>
      </c>
      <c r="L535" s="17">
        <v>0</v>
      </c>
      <c r="M535" s="17">
        <v>0</v>
      </c>
      <c r="N535" s="17">
        <v>5.503158893111715</v>
      </c>
      <c r="O535" s="6">
        <f t="shared" si="99"/>
        <v>5.503158893111715</v>
      </c>
      <c r="P535" s="6">
        <v>3</v>
      </c>
      <c r="Q535" s="6">
        <v>10</v>
      </c>
      <c r="R535" s="5">
        <f t="shared" si="100"/>
        <v>6.563706563706564</v>
      </c>
      <c r="S535" s="6">
        <f t="shared" si="101"/>
        <v>33.97683397683398</v>
      </c>
      <c r="T535" s="5">
        <f t="shared" si="102"/>
        <v>52.12355212355212</v>
      </c>
      <c r="U535" s="5">
        <f t="shared" si="103"/>
        <v>1.3513513513513513</v>
      </c>
      <c r="V535" s="17">
        <f t="shared" si="104"/>
        <v>0</v>
      </c>
      <c r="W535" s="17">
        <f t="shared" si="105"/>
        <v>0</v>
      </c>
      <c r="X535" s="17">
        <f t="shared" si="106"/>
        <v>0</v>
      </c>
      <c r="Y535" s="17">
        <f t="shared" si="107"/>
        <v>1.0623858867011033</v>
      </c>
      <c r="Z535" s="22">
        <f t="shared" si="108"/>
        <v>1.0623858867011033</v>
      </c>
      <c r="AA535" s="24">
        <v>0.7062527520625884</v>
      </c>
      <c r="AB535" s="25">
        <v>0.042437885609471405</v>
      </c>
      <c r="AC535" s="36">
        <v>0.29545454545454547</v>
      </c>
      <c r="AD535" s="24">
        <v>0.3402061855670103</v>
      </c>
      <c r="AE535" s="33">
        <v>0.17295597484276728</v>
      </c>
      <c r="AF535" s="37">
        <v>536.9858382769308</v>
      </c>
      <c r="AG535" s="39">
        <f aca="true" t="shared" si="109" ref="AG535:AG590">AF535/C535</f>
        <v>0.10366521974458125</v>
      </c>
    </row>
    <row r="536" spans="1:33" ht="12">
      <c r="A536" s="1">
        <v>84035</v>
      </c>
      <c r="B536" s="2" t="s">
        <v>31</v>
      </c>
      <c r="C536" s="6">
        <v>5069</v>
      </c>
      <c r="D536" s="2">
        <v>9</v>
      </c>
      <c r="E536" s="6">
        <v>265</v>
      </c>
      <c r="F536" s="5">
        <v>50</v>
      </c>
      <c r="G536" s="5">
        <v>285</v>
      </c>
      <c r="H536" s="5">
        <v>17171</v>
      </c>
      <c r="I536" s="5">
        <f t="shared" si="98"/>
        <v>1.7754981258630893</v>
      </c>
      <c r="J536" s="6">
        <v>0</v>
      </c>
      <c r="K536" s="17">
        <v>0</v>
      </c>
      <c r="L536" s="17">
        <v>0</v>
      </c>
      <c r="M536" s="17">
        <v>0</v>
      </c>
      <c r="N536" s="17">
        <v>1.834386297703905</v>
      </c>
      <c r="O536" s="6">
        <f t="shared" si="99"/>
        <v>1.834386297703905</v>
      </c>
      <c r="P536" s="6">
        <v>3</v>
      </c>
      <c r="Q536" s="6">
        <v>10</v>
      </c>
      <c r="R536" s="5">
        <f t="shared" si="100"/>
        <v>9.863878477017163</v>
      </c>
      <c r="S536" s="6">
        <f t="shared" si="101"/>
        <v>52.27855592819097</v>
      </c>
      <c r="T536" s="5">
        <f t="shared" si="102"/>
        <v>56.22410731899783</v>
      </c>
      <c r="U536" s="5">
        <f t="shared" si="103"/>
        <v>0</v>
      </c>
      <c r="V536" s="17">
        <f t="shared" si="104"/>
        <v>0</v>
      </c>
      <c r="W536" s="17">
        <f t="shared" si="105"/>
        <v>0</v>
      </c>
      <c r="X536" s="17">
        <f t="shared" si="106"/>
        <v>0</v>
      </c>
      <c r="Y536" s="17">
        <f t="shared" si="107"/>
        <v>0.3618832704091349</v>
      </c>
      <c r="Z536" s="22">
        <f t="shared" si="108"/>
        <v>0.3618832704091349</v>
      </c>
      <c r="AA536" s="24">
        <v>0.6917289477083819</v>
      </c>
      <c r="AB536" s="25">
        <v>0.06667219274977895</v>
      </c>
      <c r="AC536" s="36">
        <v>0.0547945205479452</v>
      </c>
      <c r="AD536" s="24">
        <v>-0.06896551724137931</v>
      </c>
      <c r="AE536" s="33">
        <v>-0.056838365896980464</v>
      </c>
      <c r="AF536" s="37">
        <v>354.2405145204608</v>
      </c>
      <c r="AG536" s="39">
        <f t="shared" si="109"/>
        <v>0.06988370773731718</v>
      </c>
    </row>
    <row r="537" spans="1:33" ht="12">
      <c r="A537" s="1">
        <v>84043</v>
      </c>
      <c r="B537" s="2" t="s">
        <v>32</v>
      </c>
      <c r="C537" s="6">
        <v>7488</v>
      </c>
      <c r="D537" s="2">
        <v>31</v>
      </c>
      <c r="E537" s="6">
        <v>345</v>
      </c>
      <c r="F537" s="5">
        <v>64</v>
      </c>
      <c r="G537" s="5">
        <v>411</v>
      </c>
      <c r="H537" s="5">
        <v>16581</v>
      </c>
      <c r="I537" s="5">
        <f t="shared" si="98"/>
        <v>4.139957264957265</v>
      </c>
      <c r="J537" s="6">
        <v>2</v>
      </c>
      <c r="K537" s="17">
        <v>0</v>
      </c>
      <c r="L537" s="17">
        <v>0</v>
      </c>
      <c r="M537" s="17">
        <v>0</v>
      </c>
      <c r="N537" s="17">
        <v>0</v>
      </c>
      <c r="O537" s="6">
        <f t="shared" si="99"/>
        <v>0</v>
      </c>
      <c r="P537" s="6">
        <v>3</v>
      </c>
      <c r="Q537" s="6">
        <v>10</v>
      </c>
      <c r="R537" s="5">
        <f t="shared" si="100"/>
        <v>8.547008547008549</v>
      </c>
      <c r="S537" s="6">
        <f t="shared" si="101"/>
        <v>46.07371794871795</v>
      </c>
      <c r="T537" s="5">
        <f t="shared" si="102"/>
        <v>54.88782051282051</v>
      </c>
      <c r="U537" s="5">
        <f t="shared" si="103"/>
        <v>0.26709401709401714</v>
      </c>
      <c r="V537" s="17">
        <f t="shared" si="104"/>
        <v>0</v>
      </c>
      <c r="W537" s="17">
        <f t="shared" si="105"/>
        <v>0</v>
      </c>
      <c r="X537" s="17">
        <f t="shared" si="106"/>
        <v>0</v>
      </c>
      <c r="Y537" s="17">
        <f t="shared" si="107"/>
        <v>0</v>
      </c>
      <c r="Z537" s="22">
        <f t="shared" si="108"/>
        <v>0</v>
      </c>
      <c r="AA537" s="24">
        <v>0.6596463313580224</v>
      </c>
      <c r="AB537" s="25">
        <v>0.07283313193452708</v>
      </c>
      <c r="AC537" s="36">
        <v>0.23513513513513515</v>
      </c>
      <c r="AD537" s="24">
        <v>0.05015197568389058</v>
      </c>
      <c r="AE537" s="33">
        <v>0.05779109589041096</v>
      </c>
      <c r="AF537" s="37">
        <v>813.9942162056785</v>
      </c>
      <c r="AG537" s="39">
        <f t="shared" si="109"/>
        <v>0.10870649254883527</v>
      </c>
    </row>
    <row r="538" spans="1:33" ht="12">
      <c r="A538" s="1">
        <v>84050</v>
      </c>
      <c r="B538" s="2" t="s">
        <v>33</v>
      </c>
      <c r="C538" s="6">
        <v>5305</v>
      </c>
      <c r="D538" s="2">
        <v>2</v>
      </c>
      <c r="E538" s="6">
        <v>303</v>
      </c>
      <c r="F538" s="5">
        <v>64</v>
      </c>
      <c r="G538" s="5">
        <v>291</v>
      </c>
      <c r="H538" s="5">
        <v>15236</v>
      </c>
      <c r="I538" s="5">
        <f t="shared" si="98"/>
        <v>0.37700282752120645</v>
      </c>
      <c r="J538" s="6">
        <v>0</v>
      </c>
      <c r="K538" s="17">
        <v>0</v>
      </c>
      <c r="L538" s="17">
        <v>0</v>
      </c>
      <c r="M538" s="17">
        <v>0</v>
      </c>
      <c r="N538" s="17">
        <v>0</v>
      </c>
      <c r="O538" s="6">
        <f t="shared" si="99"/>
        <v>0</v>
      </c>
      <c r="P538" s="6">
        <v>3</v>
      </c>
      <c r="Q538" s="6">
        <v>10</v>
      </c>
      <c r="R538" s="5">
        <f t="shared" si="100"/>
        <v>12.064090480678606</v>
      </c>
      <c r="S538" s="6">
        <f t="shared" si="101"/>
        <v>57.11592836946277</v>
      </c>
      <c r="T538" s="5">
        <f t="shared" si="102"/>
        <v>54.853911404335534</v>
      </c>
      <c r="U538" s="5">
        <f t="shared" si="103"/>
        <v>0</v>
      </c>
      <c r="V538" s="17">
        <f t="shared" si="104"/>
        <v>0</v>
      </c>
      <c r="W538" s="17">
        <f t="shared" si="105"/>
        <v>0</v>
      </c>
      <c r="X538" s="17">
        <f t="shared" si="106"/>
        <v>0</v>
      </c>
      <c r="Y538" s="17">
        <f t="shared" si="107"/>
        <v>0</v>
      </c>
      <c r="Z538" s="22">
        <f t="shared" si="108"/>
        <v>0</v>
      </c>
      <c r="AA538" s="24">
        <v>0.6505518617666248</v>
      </c>
      <c r="AB538" s="25">
        <v>0.07495604509256386</v>
      </c>
      <c r="AC538" s="36">
        <v>0.18122977346278318</v>
      </c>
      <c r="AD538" s="24">
        <v>-0.034550839091806514</v>
      </c>
      <c r="AE538" s="33">
        <v>-0.03303834808259587</v>
      </c>
      <c r="AF538" s="37">
        <v>340.5598052260182</v>
      </c>
      <c r="AG538" s="39">
        <f t="shared" si="109"/>
        <v>0.0641960047551401</v>
      </c>
    </row>
    <row r="539" spans="1:33" ht="12">
      <c r="A539" s="1">
        <v>84059</v>
      </c>
      <c r="B539" s="2" t="s">
        <v>34</v>
      </c>
      <c r="C539" s="6">
        <v>5553</v>
      </c>
      <c r="D539" s="2">
        <v>5</v>
      </c>
      <c r="E539" s="6">
        <v>352</v>
      </c>
      <c r="F539" s="5">
        <v>74</v>
      </c>
      <c r="G539" s="5">
        <v>361</v>
      </c>
      <c r="H539" s="5">
        <v>16055</v>
      </c>
      <c r="I539" s="5">
        <f t="shared" si="98"/>
        <v>0.9004141905276427</v>
      </c>
      <c r="J539" s="6">
        <v>1</v>
      </c>
      <c r="K539" s="17">
        <v>0</v>
      </c>
      <c r="L539" s="17">
        <v>0</v>
      </c>
      <c r="M539" s="17">
        <v>0</v>
      </c>
      <c r="N539" s="17">
        <v>0</v>
      </c>
      <c r="O539" s="6">
        <f t="shared" si="99"/>
        <v>0</v>
      </c>
      <c r="P539" s="6">
        <v>3</v>
      </c>
      <c r="Q539" s="6">
        <v>10</v>
      </c>
      <c r="R539" s="5">
        <f t="shared" si="100"/>
        <v>13.326130019809113</v>
      </c>
      <c r="S539" s="6">
        <f t="shared" si="101"/>
        <v>63.38915901314604</v>
      </c>
      <c r="T539" s="5">
        <f t="shared" si="102"/>
        <v>65.0099045560958</v>
      </c>
      <c r="U539" s="5">
        <f t="shared" si="103"/>
        <v>0.18008283810552855</v>
      </c>
      <c r="V539" s="17">
        <f t="shared" si="104"/>
        <v>0</v>
      </c>
      <c r="W539" s="17">
        <f t="shared" si="105"/>
        <v>0</v>
      </c>
      <c r="X539" s="17">
        <f t="shared" si="106"/>
        <v>0</v>
      </c>
      <c r="Y539" s="17">
        <f t="shared" si="107"/>
        <v>0</v>
      </c>
      <c r="Z539" s="22">
        <f t="shared" si="108"/>
        <v>0</v>
      </c>
      <c r="AA539" s="24">
        <v>0.6157578374780465</v>
      </c>
      <c r="AB539" s="25">
        <v>0.08100414078674947</v>
      </c>
      <c r="AC539" s="36">
        <v>0.05367231638418079</v>
      </c>
      <c r="AD539" s="24">
        <v>-0.16115351993214588</v>
      </c>
      <c r="AE539" s="33">
        <v>-0.18572167615106053</v>
      </c>
      <c r="AF539" s="37">
        <v>401.2190633098165</v>
      </c>
      <c r="AG539" s="39">
        <f t="shared" si="109"/>
        <v>0.07225266762287348</v>
      </c>
    </row>
    <row r="540" spans="1:33" ht="12">
      <c r="A540" s="1">
        <v>84068</v>
      </c>
      <c r="B540" s="2" t="s">
        <v>35</v>
      </c>
      <c r="C540" s="6">
        <v>2460</v>
      </c>
      <c r="D540" s="2">
        <v>25</v>
      </c>
      <c r="E540" s="6">
        <v>123</v>
      </c>
      <c r="F540" s="5">
        <v>26</v>
      </c>
      <c r="G540" s="5">
        <v>155</v>
      </c>
      <c r="H540" s="5">
        <v>16030</v>
      </c>
      <c r="I540" s="5">
        <f t="shared" si="98"/>
        <v>10.16260162601626</v>
      </c>
      <c r="J540" s="6">
        <v>8</v>
      </c>
      <c r="K540" s="17">
        <v>0</v>
      </c>
      <c r="L540" s="17">
        <v>0</v>
      </c>
      <c r="M540" s="17">
        <v>0</v>
      </c>
      <c r="N540" s="17">
        <v>0</v>
      </c>
      <c r="O540" s="6">
        <f t="shared" si="99"/>
        <v>0</v>
      </c>
      <c r="P540" s="6">
        <v>3</v>
      </c>
      <c r="Q540" s="6">
        <v>10</v>
      </c>
      <c r="R540" s="5">
        <f t="shared" si="100"/>
        <v>10.56910569105691</v>
      </c>
      <c r="S540" s="6">
        <f t="shared" si="101"/>
        <v>50</v>
      </c>
      <c r="T540" s="5">
        <f t="shared" si="102"/>
        <v>63.008130081300806</v>
      </c>
      <c r="U540" s="5">
        <f t="shared" si="103"/>
        <v>3.252032520325203</v>
      </c>
      <c r="V540" s="17">
        <f t="shared" si="104"/>
        <v>0</v>
      </c>
      <c r="W540" s="17">
        <f t="shared" si="105"/>
        <v>0</v>
      </c>
      <c r="X540" s="17">
        <f t="shared" si="106"/>
        <v>0</v>
      </c>
      <c r="Y540" s="17">
        <f t="shared" si="107"/>
        <v>0</v>
      </c>
      <c r="Z540" s="22">
        <f t="shared" si="108"/>
        <v>0</v>
      </c>
      <c r="AA540" s="24">
        <v>0.6423026534042865</v>
      </c>
      <c r="AB540" s="25">
        <v>0.08443242024574457</v>
      </c>
      <c r="AC540" s="36">
        <v>-0.2545454545454545</v>
      </c>
      <c r="AD540" s="24">
        <v>-0.15369649805447472</v>
      </c>
      <c r="AE540" s="33">
        <v>-0.06951219512195123</v>
      </c>
      <c r="AF540" s="37">
        <v>111.67645644500011</v>
      </c>
      <c r="AG540" s="39">
        <f t="shared" si="109"/>
        <v>0.04539693351422769</v>
      </c>
    </row>
    <row r="541" spans="1:33" ht="12">
      <c r="A541" s="1">
        <v>84075</v>
      </c>
      <c r="B541" s="2" t="s">
        <v>36</v>
      </c>
      <c r="C541" s="6">
        <v>3027</v>
      </c>
      <c r="D541" s="2">
        <v>2</v>
      </c>
      <c r="E541" s="6">
        <v>224</v>
      </c>
      <c r="F541" s="5">
        <v>41</v>
      </c>
      <c r="G541" s="5">
        <v>149</v>
      </c>
      <c r="H541" s="5">
        <v>16097</v>
      </c>
      <c r="I541" s="5">
        <f t="shared" si="98"/>
        <v>0.6607201850016517</v>
      </c>
      <c r="J541" s="6">
        <v>0</v>
      </c>
      <c r="K541" s="17">
        <v>0</v>
      </c>
      <c r="L541" s="17">
        <v>3.9553911177436043</v>
      </c>
      <c r="M541" s="17">
        <v>0</v>
      </c>
      <c r="N541" s="17">
        <v>0</v>
      </c>
      <c r="O541" s="6">
        <f t="shared" si="99"/>
        <v>3.9553911177436043</v>
      </c>
      <c r="P541" s="6">
        <v>3</v>
      </c>
      <c r="Q541" s="6">
        <v>10</v>
      </c>
      <c r="R541" s="5">
        <f t="shared" si="100"/>
        <v>13.54476379253386</v>
      </c>
      <c r="S541" s="6">
        <f t="shared" si="101"/>
        <v>74.00066072018501</v>
      </c>
      <c r="T541" s="5">
        <f t="shared" si="102"/>
        <v>49.22365378262305</v>
      </c>
      <c r="U541" s="5">
        <f t="shared" si="103"/>
        <v>0</v>
      </c>
      <c r="V541" s="17">
        <f t="shared" si="104"/>
        <v>0</v>
      </c>
      <c r="W541" s="17">
        <f t="shared" si="105"/>
        <v>1.3067033755347222</v>
      </c>
      <c r="X541" s="17">
        <f t="shared" si="106"/>
        <v>0</v>
      </c>
      <c r="Y541" s="17">
        <f t="shared" si="107"/>
        <v>0</v>
      </c>
      <c r="Z541" s="22">
        <f t="shared" si="108"/>
        <v>1.3067033755347222</v>
      </c>
      <c r="AA541" s="24">
        <v>0.6399305298731275</v>
      </c>
      <c r="AB541" s="25">
        <v>0.06915096135541596</v>
      </c>
      <c r="AC541" s="36">
        <v>-0.09045226130653267</v>
      </c>
      <c r="AD541" s="24">
        <v>-0.09516129032258064</v>
      </c>
      <c r="AE541" s="33">
        <v>-0.13762376237623763</v>
      </c>
      <c r="AF541" s="37">
        <v>147.03070536125273</v>
      </c>
      <c r="AG541" s="39">
        <f t="shared" si="109"/>
        <v>0.04857307742360513</v>
      </c>
    </row>
    <row r="542" spans="1:33" ht="12">
      <c r="A542" s="1">
        <v>84077</v>
      </c>
      <c r="B542" s="2" t="s">
        <v>37</v>
      </c>
      <c r="C542" s="6">
        <v>11088</v>
      </c>
      <c r="D542" s="2">
        <v>14</v>
      </c>
      <c r="E542" s="6">
        <v>479</v>
      </c>
      <c r="F542" s="5">
        <v>92</v>
      </c>
      <c r="G542" s="5">
        <v>645</v>
      </c>
      <c r="H542" s="5">
        <v>17337</v>
      </c>
      <c r="I542" s="5">
        <f t="shared" si="98"/>
        <v>1.2626262626262628</v>
      </c>
      <c r="J542" s="6">
        <v>3</v>
      </c>
      <c r="K542" s="17">
        <v>5.482257662695339</v>
      </c>
      <c r="L542" s="17">
        <v>0</v>
      </c>
      <c r="M542" s="17">
        <v>0</v>
      </c>
      <c r="N542" s="17">
        <v>7.33754519081562</v>
      </c>
      <c r="O542" s="6">
        <f t="shared" si="99"/>
        <v>12.819802853510959</v>
      </c>
      <c r="P542" s="6">
        <v>3</v>
      </c>
      <c r="Q542" s="6">
        <v>10</v>
      </c>
      <c r="R542" s="5">
        <f t="shared" si="100"/>
        <v>8.297258297258297</v>
      </c>
      <c r="S542" s="6">
        <f t="shared" si="101"/>
        <v>43.199855699855696</v>
      </c>
      <c r="T542" s="5">
        <f t="shared" si="102"/>
        <v>58.17099567099567</v>
      </c>
      <c r="U542" s="5">
        <f t="shared" si="103"/>
        <v>0.27056277056277056</v>
      </c>
      <c r="V542" s="17">
        <f t="shared" si="104"/>
        <v>0.49443160738594333</v>
      </c>
      <c r="W542" s="17">
        <f t="shared" si="105"/>
        <v>0</v>
      </c>
      <c r="X542" s="17">
        <f t="shared" si="106"/>
        <v>0</v>
      </c>
      <c r="Y542" s="17">
        <f t="shared" si="107"/>
        <v>0.6617555186522023</v>
      </c>
      <c r="Z542" s="22">
        <f t="shared" si="108"/>
        <v>1.1561871260381456</v>
      </c>
      <c r="AA542" s="24">
        <v>0.7001077078924534</v>
      </c>
      <c r="AB542" s="25">
        <v>0.0631775564019924</v>
      </c>
      <c r="AC542" s="36">
        <v>0.28052805280528054</v>
      </c>
      <c r="AD542" s="24">
        <v>0.0826044703595724</v>
      </c>
      <c r="AE542" s="33">
        <v>0.012249443207126948</v>
      </c>
      <c r="AF542" s="37">
        <v>1186.997753215207</v>
      </c>
      <c r="AG542" s="39">
        <f t="shared" si="109"/>
        <v>0.1070524669205634</v>
      </c>
    </row>
    <row r="543" spans="1:33" ht="12">
      <c r="A543" s="1">
        <v>85007</v>
      </c>
      <c r="B543" s="2" t="s">
        <v>38</v>
      </c>
      <c r="C543" s="6">
        <v>5233</v>
      </c>
      <c r="D543" s="2">
        <v>2</v>
      </c>
      <c r="E543" s="6">
        <v>336</v>
      </c>
      <c r="F543" s="5">
        <v>52</v>
      </c>
      <c r="G543" s="5">
        <v>296</v>
      </c>
      <c r="H543" s="5">
        <v>16441</v>
      </c>
      <c r="I543" s="5">
        <f t="shared" si="98"/>
        <v>0.38218994840435694</v>
      </c>
      <c r="J543" s="6">
        <v>8</v>
      </c>
      <c r="K543" s="17">
        <v>0</v>
      </c>
      <c r="L543" s="17">
        <v>0</v>
      </c>
      <c r="M543" s="17">
        <v>0</v>
      </c>
      <c r="N543" s="17">
        <v>5.503158893111715</v>
      </c>
      <c r="O543" s="6">
        <f t="shared" si="99"/>
        <v>5.503158893111715</v>
      </c>
      <c r="P543" s="6">
        <v>3</v>
      </c>
      <c r="Q543" s="6">
        <v>10</v>
      </c>
      <c r="R543" s="5">
        <f t="shared" si="100"/>
        <v>9.93693865851328</v>
      </c>
      <c r="S543" s="6">
        <f t="shared" si="101"/>
        <v>64.20791133193197</v>
      </c>
      <c r="T543" s="5">
        <f t="shared" si="102"/>
        <v>56.56411236384483</v>
      </c>
      <c r="U543" s="5">
        <f t="shared" si="103"/>
        <v>1.5287597936174278</v>
      </c>
      <c r="V543" s="17">
        <f t="shared" si="104"/>
        <v>0</v>
      </c>
      <c r="W543" s="17">
        <f t="shared" si="105"/>
        <v>0</v>
      </c>
      <c r="X543" s="17">
        <f t="shared" si="106"/>
        <v>0</v>
      </c>
      <c r="Y543" s="17">
        <f t="shared" si="107"/>
        <v>1.0516260067096723</v>
      </c>
      <c r="Z543" s="22">
        <f t="shared" si="108"/>
        <v>1.0516260067096723</v>
      </c>
      <c r="AA543" s="24">
        <v>0.6323647379572769</v>
      </c>
      <c r="AB543" s="25">
        <v>0.07874737945492663</v>
      </c>
      <c r="AC543" s="36">
        <v>0.049689440993788817</v>
      </c>
      <c r="AD543" s="24">
        <v>-0.05128205128205128</v>
      </c>
      <c r="AE543" s="33">
        <v>-0.09254066180594504</v>
      </c>
      <c r="AF543" s="37">
        <v>433.2197257604446</v>
      </c>
      <c r="AG543" s="39">
        <f t="shared" si="109"/>
        <v>0.082786112318067</v>
      </c>
    </row>
    <row r="544" spans="1:33" ht="12">
      <c r="A544" s="1">
        <v>85009</v>
      </c>
      <c r="B544" s="2" t="s">
        <v>39</v>
      </c>
      <c r="C544" s="6">
        <v>5746</v>
      </c>
      <c r="D544" s="2">
        <v>9</v>
      </c>
      <c r="E544" s="6">
        <v>189</v>
      </c>
      <c r="F544" s="5">
        <v>37</v>
      </c>
      <c r="G544" s="5">
        <v>279</v>
      </c>
      <c r="H544" s="5">
        <v>19968</v>
      </c>
      <c r="I544" s="5">
        <f t="shared" si="98"/>
        <v>1.5663069961712497</v>
      </c>
      <c r="J544" s="6">
        <v>0</v>
      </c>
      <c r="K544" s="17">
        <v>0</v>
      </c>
      <c r="L544" s="17">
        <v>0</v>
      </c>
      <c r="M544" s="17">
        <v>0</v>
      </c>
      <c r="N544" s="17">
        <v>0</v>
      </c>
      <c r="O544" s="6">
        <f t="shared" si="99"/>
        <v>0</v>
      </c>
      <c r="P544" s="6">
        <v>3</v>
      </c>
      <c r="Q544" s="6">
        <v>10</v>
      </c>
      <c r="R544" s="5">
        <f t="shared" si="100"/>
        <v>6.439262095370693</v>
      </c>
      <c r="S544" s="6">
        <f t="shared" si="101"/>
        <v>32.89244691959624</v>
      </c>
      <c r="T544" s="5">
        <f t="shared" si="102"/>
        <v>48.55551688130873</v>
      </c>
      <c r="U544" s="5">
        <f t="shared" si="103"/>
        <v>0</v>
      </c>
      <c r="V544" s="17">
        <f t="shared" si="104"/>
        <v>0</v>
      </c>
      <c r="W544" s="17">
        <f t="shared" si="105"/>
        <v>0</v>
      </c>
      <c r="X544" s="17">
        <f t="shared" si="106"/>
        <v>0</v>
      </c>
      <c r="Y544" s="17">
        <f t="shared" si="107"/>
        <v>0</v>
      </c>
      <c r="Z544" s="22">
        <f t="shared" si="108"/>
        <v>0</v>
      </c>
      <c r="AA544" s="24">
        <v>0.6552085245358842</v>
      </c>
      <c r="AB544" s="25">
        <v>0.050369664807003216</v>
      </c>
      <c r="AC544" s="36">
        <v>0.39072847682119205</v>
      </c>
      <c r="AD544" s="24">
        <v>0.148014440433213</v>
      </c>
      <c r="AE544" s="33">
        <v>0.0030211480362537764</v>
      </c>
      <c r="AF544" s="37">
        <v>572.7762771023295</v>
      </c>
      <c r="AG544" s="39">
        <f t="shared" si="109"/>
        <v>0.09968261000736676</v>
      </c>
    </row>
    <row r="545" spans="1:33" ht="12">
      <c r="A545" s="1">
        <v>85011</v>
      </c>
      <c r="B545" s="2" t="s">
        <v>40</v>
      </c>
      <c r="C545" s="6">
        <v>5632</v>
      </c>
      <c r="D545" s="2">
        <v>2</v>
      </c>
      <c r="E545" s="6">
        <v>434</v>
      </c>
      <c r="F545" s="5">
        <v>78</v>
      </c>
      <c r="G545" s="5">
        <v>245</v>
      </c>
      <c r="H545" s="5">
        <v>16097</v>
      </c>
      <c r="I545" s="5">
        <f t="shared" si="98"/>
        <v>0.35511363636363635</v>
      </c>
      <c r="J545" s="6">
        <v>1</v>
      </c>
      <c r="K545" s="17">
        <v>0</v>
      </c>
      <c r="L545" s="17">
        <v>0</v>
      </c>
      <c r="M545" s="17">
        <v>0</v>
      </c>
      <c r="N545" s="17">
        <v>0</v>
      </c>
      <c r="O545" s="6">
        <f t="shared" si="99"/>
        <v>0</v>
      </c>
      <c r="P545" s="6">
        <v>3</v>
      </c>
      <c r="Q545" s="6">
        <v>10</v>
      </c>
      <c r="R545" s="5">
        <f t="shared" si="100"/>
        <v>13.849431818181818</v>
      </c>
      <c r="S545" s="6">
        <f t="shared" si="101"/>
        <v>77.0596590909091</v>
      </c>
      <c r="T545" s="5">
        <f t="shared" si="102"/>
        <v>43.50142045454545</v>
      </c>
      <c r="U545" s="5">
        <f t="shared" si="103"/>
        <v>0.17755681818181818</v>
      </c>
      <c r="V545" s="17">
        <f t="shared" si="104"/>
        <v>0</v>
      </c>
      <c r="W545" s="17">
        <f t="shared" si="105"/>
        <v>0</v>
      </c>
      <c r="X545" s="17">
        <f t="shared" si="106"/>
        <v>0</v>
      </c>
      <c r="Y545" s="17">
        <f t="shared" si="107"/>
        <v>0</v>
      </c>
      <c r="Z545" s="22">
        <f t="shared" si="108"/>
        <v>0</v>
      </c>
      <c r="AA545" s="24">
        <v>0.5819074372923347</v>
      </c>
      <c r="AB545" s="25">
        <v>0.08889225793410148</v>
      </c>
      <c r="AC545" s="36">
        <v>-0.2025</v>
      </c>
      <c r="AD545" s="24">
        <v>-0.1774600504625736</v>
      </c>
      <c r="AE545" s="33">
        <v>-0.16028062601187265</v>
      </c>
      <c r="AF545" s="37">
        <v>720.6131261418593</v>
      </c>
      <c r="AG545" s="39">
        <f t="shared" si="109"/>
        <v>0.12794977381780173</v>
      </c>
    </row>
    <row r="546" spans="1:33" ht="12">
      <c r="A546" s="1">
        <v>85024</v>
      </c>
      <c r="B546" s="2" t="s">
        <v>41</v>
      </c>
      <c r="C546" s="6">
        <v>2791</v>
      </c>
      <c r="D546" s="2">
        <v>6</v>
      </c>
      <c r="E546" s="6">
        <v>134</v>
      </c>
      <c r="F546" s="5">
        <v>25</v>
      </c>
      <c r="G546" s="5">
        <v>130</v>
      </c>
      <c r="H546" s="5">
        <v>16997</v>
      </c>
      <c r="I546" s="5">
        <f t="shared" si="98"/>
        <v>2.149767108563239</v>
      </c>
      <c r="J546" s="6">
        <v>0</v>
      </c>
      <c r="K546" s="17">
        <v>0</v>
      </c>
      <c r="L546" s="17">
        <v>0</v>
      </c>
      <c r="M546" s="17">
        <v>0</v>
      </c>
      <c r="N546" s="17">
        <v>0</v>
      </c>
      <c r="O546" s="6">
        <f t="shared" si="99"/>
        <v>0</v>
      </c>
      <c r="P546" s="6">
        <v>3</v>
      </c>
      <c r="Q546" s="6">
        <v>10</v>
      </c>
      <c r="R546" s="5">
        <f t="shared" si="100"/>
        <v>8.95736295234683</v>
      </c>
      <c r="S546" s="6">
        <f t="shared" si="101"/>
        <v>48.01146542457901</v>
      </c>
      <c r="T546" s="5">
        <f t="shared" si="102"/>
        <v>46.57828735220351</v>
      </c>
      <c r="U546" s="5">
        <f t="shared" si="103"/>
        <v>0</v>
      </c>
      <c r="V546" s="17">
        <f t="shared" si="104"/>
        <v>0</v>
      </c>
      <c r="W546" s="17">
        <f t="shared" si="105"/>
        <v>0</v>
      </c>
      <c r="X546" s="17">
        <f t="shared" si="106"/>
        <v>0</v>
      </c>
      <c r="Y546" s="17">
        <f t="shared" si="107"/>
        <v>0</v>
      </c>
      <c r="Z546" s="22">
        <f t="shared" si="108"/>
        <v>0</v>
      </c>
      <c r="AA546" s="24">
        <v>0.6155289054685077</v>
      </c>
      <c r="AB546" s="25">
        <v>0.06450679780156204</v>
      </c>
      <c r="AC546" s="36">
        <v>0.005714285714285714</v>
      </c>
      <c r="AD546" s="24">
        <v>-0.10683012259194395</v>
      </c>
      <c r="AE546" s="33">
        <v>-0.09205020920502092</v>
      </c>
      <c r="AF546" s="37">
        <v>235.31182264498622</v>
      </c>
      <c r="AG546" s="39">
        <f t="shared" si="109"/>
        <v>0.08431093609637628</v>
      </c>
    </row>
    <row r="547" spans="1:33" ht="12">
      <c r="A547" s="1">
        <v>85026</v>
      </c>
      <c r="B547" s="2" t="s">
        <v>42</v>
      </c>
      <c r="C547" s="6">
        <v>4482</v>
      </c>
      <c r="D547" s="2">
        <v>6</v>
      </c>
      <c r="E547" s="6">
        <v>207</v>
      </c>
      <c r="F547" s="5">
        <v>41</v>
      </c>
      <c r="G547" s="5">
        <v>211</v>
      </c>
      <c r="H547" s="5">
        <v>17225</v>
      </c>
      <c r="I547" s="5">
        <f t="shared" si="98"/>
        <v>1.3386880856760375</v>
      </c>
      <c r="J547" s="6">
        <v>0</v>
      </c>
      <c r="K547" s="17">
        <v>0</v>
      </c>
      <c r="L547" s="17">
        <v>0</v>
      </c>
      <c r="M547" s="17">
        <v>0</v>
      </c>
      <c r="N547" s="17">
        <v>0</v>
      </c>
      <c r="O547" s="6">
        <f t="shared" si="99"/>
        <v>0</v>
      </c>
      <c r="P547" s="6">
        <v>3</v>
      </c>
      <c r="Q547" s="6">
        <v>10</v>
      </c>
      <c r="R547" s="5">
        <f t="shared" si="100"/>
        <v>9.147701918786257</v>
      </c>
      <c r="S547" s="6">
        <f t="shared" si="101"/>
        <v>46.18473895582329</v>
      </c>
      <c r="T547" s="5">
        <f t="shared" si="102"/>
        <v>47.077197679607316</v>
      </c>
      <c r="U547" s="5">
        <f t="shared" si="103"/>
        <v>0</v>
      </c>
      <c r="V547" s="17">
        <f t="shared" si="104"/>
        <v>0</v>
      </c>
      <c r="W547" s="17">
        <f t="shared" si="105"/>
        <v>0</v>
      </c>
      <c r="X547" s="17">
        <f t="shared" si="106"/>
        <v>0</v>
      </c>
      <c r="Y547" s="17">
        <f t="shared" si="107"/>
        <v>0</v>
      </c>
      <c r="Z547" s="22">
        <f t="shared" si="108"/>
        <v>0</v>
      </c>
      <c r="AA547" s="24">
        <v>0.6161892580467123</v>
      </c>
      <c r="AB547" s="25">
        <v>0.0629474578327873</v>
      </c>
      <c r="AC547" s="36">
        <v>0.16666666666666666</v>
      </c>
      <c r="AD547" s="24">
        <v>0.07524271844660194</v>
      </c>
      <c r="AE547" s="33">
        <v>-0.018108651911468814</v>
      </c>
      <c r="AF547" s="37">
        <v>873.8165585606467</v>
      </c>
      <c r="AG547" s="39">
        <f t="shared" si="109"/>
        <v>0.19496130266859588</v>
      </c>
    </row>
    <row r="548" spans="1:33" ht="12">
      <c r="A548" s="1">
        <v>85034</v>
      </c>
      <c r="B548" s="2" t="s">
        <v>43</v>
      </c>
      <c r="C548" s="6">
        <v>3532</v>
      </c>
      <c r="D548" s="2">
        <v>32</v>
      </c>
      <c r="E548" s="6">
        <v>158</v>
      </c>
      <c r="F548" s="5">
        <v>19</v>
      </c>
      <c r="G548" s="5">
        <v>181</v>
      </c>
      <c r="H548" s="5">
        <v>19066</v>
      </c>
      <c r="I548" s="5">
        <f t="shared" si="98"/>
        <v>9.060022650056625</v>
      </c>
      <c r="J548" s="6">
        <v>5</v>
      </c>
      <c r="K548" s="17">
        <v>0</v>
      </c>
      <c r="L548" s="17">
        <v>0</v>
      </c>
      <c r="M548" s="17">
        <v>1.5734265128684748</v>
      </c>
      <c r="N548" s="17">
        <v>7.33754519081562</v>
      </c>
      <c r="O548" s="6">
        <f t="shared" si="99"/>
        <v>8.910971703684094</v>
      </c>
      <c r="P548" s="6">
        <v>3</v>
      </c>
      <c r="Q548" s="6">
        <v>10</v>
      </c>
      <c r="R548" s="5">
        <f t="shared" si="100"/>
        <v>5.379388448471121</v>
      </c>
      <c r="S548" s="6">
        <f t="shared" si="101"/>
        <v>44.73386183465459</v>
      </c>
      <c r="T548" s="5">
        <f t="shared" si="102"/>
        <v>51.24575311438279</v>
      </c>
      <c r="U548" s="5">
        <f t="shared" si="103"/>
        <v>1.4156285390713477</v>
      </c>
      <c r="V548" s="17">
        <f t="shared" si="104"/>
        <v>0</v>
      </c>
      <c r="W548" s="17">
        <f t="shared" si="105"/>
        <v>0</v>
      </c>
      <c r="X548" s="17">
        <f t="shared" si="106"/>
        <v>0.4454774951496248</v>
      </c>
      <c r="Y548" s="17">
        <f t="shared" si="107"/>
        <v>2.077447675768862</v>
      </c>
      <c r="Z548" s="22">
        <f t="shared" si="108"/>
        <v>2.5229251709184863</v>
      </c>
      <c r="AA548" s="24">
        <v>0.6230608754998231</v>
      </c>
      <c r="AB548" s="25">
        <v>0.052968036529680365</v>
      </c>
      <c r="AC548" s="36">
        <v>0.028846153846153848</v>
      </c>
      <c r="AD548" s="24">
        <v>0.01914580265095729</v>
      </c>
      <c r="AE548" s="33">
        <v>-0.03634826711749789</v>
      </c>
      <c r="AF548" s="37">
        <v>422.4172509848627</v>
      </c>
      <c r="AG548" s="39">
        <f t="shared" si="109"/>
        <v>0.11959718317804718</v>
      </c>
    </row>
    <row r="549" spans="1:33" ht="12">
      <c r="A549" s="1">
        <v>85039</v>
      </c>
      <c r="B549" s="2" t="s">
        <v>44</v>
      </c>
      <c r="C549" s="6">
        <v>4255</v>
      </c>
      <c r="D549" s="2">
        <v>2</v>
      </c>
      <c r="E549" s="6">
        <v>196</v>
      </c>
      <c r="F549" s="5">
        <v>35</v>
      </c>
      <c r="G549" s="5">
        <v>215</v>
      </c>
      <c r="H549" s="5">
        <v>16793</v>
      </c>
      <c r="I549" s="5">
        <f t="shared" si="98"/>
        <v>0.4700352526439483</v>
      </c>
      <c r="J549" s="6">
        <v>4</v>
      </c>
      <c r="K549" s="17">
        <v>0</v>
      </c>
      <c r="L549" s="17">
        <v>0</v>
      </c>
      <c r="M549" s="17">
        <v>0</v>
      </c>
      <c r="N549" s="17">
        <v>0</v>
      </c>
      <c r="O549" s="6">
        <f t="shared" si="99"/>
        <v>0</v>
      </c>
      <c r="P549" s="6">
        <v>3</v>
      </c>
      <c r="Q549" s="6">
        <v>10</v>
      </c>
      <c r="R549" s="5">
        <f t="shared" si="100"/>
        <v>8.225616921269095</v>
      </c>
      <c r="S549" s="6">
        <f t="shared" si="101"/>
        <v>46.06345475910693</v>
      </c>
      <c r="T549" s="5">
        <f t="shared" si="102"/>
        <v>50.528789659224444</v>
      </c>
      <c r="U549" s="5">
        <f t="shared" si="103"/>
        <v>0.9400705052878966</v>
      </c>
      <c r="V549" s="17">
        <f t="shared" si="104"/>
        <v>0</v>
      </c>
      <c r="W549" s="17">
        <f t="shared" si="105"/>
        <v>0</v>
      </c>
      <c r="X549" s="17">
        <f t="shared" si="106"/>
        <v>0</v>
      </c>
      <c r="Y549" s="17">
        <f t="shared" si="107"/>
        <v>0</v>
      </c>
      <c r="Z549" s="22">
        <f t="shared" si="108"/>
        <v>0</v>
      </c>
      <c r="AA549" s="24">
        <v>0.6684059731887736</v>
      </c>
      <c r="AB549" s="25">
        <v>0.05797694563808745</v>
      </c>
      <c r="AC549" s="36">
        <v>0.29292929292929293</v>
      </c>
      <c r="AD549" s="24">
        <v>0.19400855920114124</v>
      </c>
      <c r="AE549" s="33">
        <v>0.13192818110850899</v>
      </c>
      <c r="AF549" s="37">
        <v>349.01685882865945</v>
      </c>
      <c r="AG549" s="39">
        <f t="shared" si="109"/>
        <v>0.0820251137082631</v>
      </c>
    </row>
    <row r="550" spans="1:33" ht="12">
      <c r="A550" s="1">
        <v>85045</v>
      </c>
      <c r="B550" s="2" t="s">
        <v>45</v>
      </c>
      <c r="C550" s="6">
        <v>11389</v>
      </c>
      <c r="D550" s="2">
        <v>26</v>
      </c>
      <c r="E550" s="6">
        <v>694</v>
      </c>
      <c r="F550" s="5">
        <v>135</v>
      </c>
      <c r="G550" s="5">
        <v>567</v>
      </c>
      <c r="H550" s="5">
        <v>16523</v>
      </c>
      <c r="I550" s="5">
        <f t="shared" si="98"/>
        <v>2.282904557028712</v>
      </c>
      <c r="J550" s="6">
        <v>1</v>
      </c>
      <c r="K550" s="17">
        <v>27.411288313476696</v>
      </c>
      <c r="L550" s="17">
        <v>0</v>
      </c>
      <c r="M550" s="17">
        <v>11.013985590079324</v>
      </c>
      <c r="N550" s="17">
        <v>18.34386297703905</v>
      </c>
      <c r="O550" s="6">
        <f t="shared" si="99"/>
        <v>56.76913688059507</v>
      </c>
      <c r="P550" s="6">
        <v>3</v>
      </c>
      <c r="Q550" s="6">
        <v>10</v>
      </c>
      <c r="R550" s="5">
        <f t="shared" si="100"/>
        <v>11.853542892264466</v>
      </c>
      <c r="S550" s="6">
        <f t="shared" si="101"/>
        <v>60.93599086838177</v>
      </c>
      <c r="T550" s="5">
        <f t="shared" si="102"/>
        <v>49.784880147510755</v>
      </c>
      <c r="U550" s="5">
        <f t="shared" si="103"/>
        <v>0.08780402142418123</v>
      </c>
      <c r="V550" s="17">
        <f t="shared" si="104"/>
        <v>2.4068213463409163</v>
      </c>
      <c r="W550" s="17">
        <f t="shared" si="105"/>
        <v>0</v>
      </c>
      <c r="X550" s="17">
        <f t="shared" si="106"/>
        <v>0.9670722267169483</v>
      </c>
      <c r="Y550" s="17">
        <f t="shared" si="107"/>
        <v>1.6106649378381814</v>
      </c>
      <c r="Z550" s="22">
        <f t="shared" si="108"/>
        <v>4.984558510896046</v>
      </c>
      <c r="AA550" s="24">
        <v>0.5709574698282618</v>
      </c>
      <c r="AB550" s="25">
        <v>0.10143285414158582</v>
      </c>
      <c r="AC550" s="36">
        <v>0.08127721335268505</v>
      </c>
      <c r="AD550" s="24">
        <v>-0.024455313472654512</v>
      </c>
      <c r="AE550" s="33">
        <v>-0.041383065613939556</v>
      </c>
      <c r="AF550" s="37">
        <v>1914.3829888014086</v>
      </c>
      <c r="AG550" s="39">
        <f t="shared" si="109"/>
        <v>0.16809052496280696</v>
      </c>
    </row>
    <row r="551" spans="1:33" ht="12">
      <c r="A551" s="1">
        <v>85046</v>
      </c>
      <c r="B551" s="2" t="s">
        <v>46</v>
      </c>
      <c r="C551" s="6">
        <v>8380</v>
      </c>
      <c r="D551" s="2">
        <v>0</v>
      </c>
      <c r="E551" s="6">
        <v>397</v>
      </c>
      <c r="F551" s="5">
        <v>73</v>
      </c>
      <c r="G551" s="5">
        <v>421</v>
      </c>
      <c r="H551" s="5">
        <v>19345</v>
      </c>
      <c r="I551" s="5">
        <f t="shared" si="98"/>
        <v>0</v>
      </c>
      <c r="J551" s="6">
        <v>0</v>
      </c>
      <c r="K551" s="17">
        <v>0</v>
      </c>
      <c r="L551" s="17">
        <v>0</v>
      </c>
      <c r="M551" s="17">
        <v>0</v>
      </c>
      <c r="N551" s="17">
        <v>0</v>
      </c>
      <c r="O551" s="6">
        <f t="shared" si="99"/>
        <v>0</v>
      </c>
      <c r="P551" s="6">
        <v>3</v>
      </c>
      <c r="Q551" s="6">
        <v>10</v>
      </c>
      <c r="R551" s="5">
        <f t="shared" si="100"/>
        <v>8.711217183770882</v>
      </c>
      <c r="S551" s="6">
        <f t="shared" si="101"/>
        <v>47.37470167064439</v>
      </c>
      <c r="T551" s="5">
        <f t="shared" si="102"/>
        <v>50.23866348448687</v>
      </c>
      <c r="U551" s="5">
        <f t="shared" si="103"/>
        <v>0</v>
      </c>
      <c r="V551" s="17">
        <f t="shared" si="104"/>
        <v>0</v>
      </c>
      <c r="W551" s="17">
        <f t="shared" si="105"/>
        <v>0</v>
      </c>
      <c r="X551" s="17">
        <f t="shared" si="106"/>
        <v>0</v>
      </c>
      <c r="Y551" s="17">
        <f t="shared" si="107"/>
        <v>0</v>
      </c>
      <c r="Z551" s="22">
        <f t="shared" si="108"/>
        <v>0</v>
      </c>
      <c r="AA551" s="24">
        <v>0.6458713248310872</v>
      </c>
      <c r="AB551" s="25">
        <v>0.055452745040745426</v>
      </c>
      <c r="AC551" s="36">
        <v>0.3156626506024096</v>
      </c>
      <c r="AD551" s="24">
        <v>0.17382683410442828</v>
      </c>
      <c r="AE551" s="33">
        <v>0.05379861868411487</v>
      </c>
      <c r="AF551" s="37">
        <v>952.58078492745</v>
      </c>
      <c r="AG551" s="39">
        <f t="shared" si="109"/>
        <v>0.11367312469301313</v>
      </c>
    </row>
    <row r="552" spans="1:33" ht="12">
      <c r="A552" s="1">
        <v>85047</v>
      </c>
      <c r="B552" s="2" t="s">
        <v>47</v>
      </c>
      <c r="C552" s="6">
        <v>2094</v>
      </c>
      <c r="D552" s="2">
        <v>0</v>
      </c>
      <c r="E552" s="6">
        <v>163</v>
      </c>
      <c r="F552" s="5">
        <v>31</v>
      </c>
      <c r="G552" s="5">
        <v>139</v>
      </c>
      <c r="H552" s="5">
        <v>16242</v>
      </c>
      <c r="I552" s="5">
        <f t="shared" si="98"/>
        <v>0</v>
      </c>
      <c r="J552" s="6">
        <v>1</v>
      </c>
      <c r="K552" s="17">
        <v>0</v>
      </c>
      <c r="L552" s="17">
        <v>0</v>
      </c>
      <c r="M552" s="17">
        <v>0</v>
      </c>
      <c r="N552" s="17">
        <v>0</v>
      </c>
      <c r="O552" s="6">
        <f t="shared" si="99"/>
        <v>0</v>
      </c>
      <c r="P552" s="6">
        <v>3</v>
      </c>
      <c r="Q552" s="6">
        <v>10</v>
      </c>
      <c r="R552" s="5">
        <f t="shared" si="100"/>
        <v>14.804202483285577</v>
      </c>
      <c r="S552" s="6">
        <f t="shared" si="101"/>
        <v>77.8414517669532</v>
      </c>
      <c r="T552" s="5">
        <f t="shared" si="102"/>
        <v>66.38013371537727</v>
      </c>
      <c r="U552" s="5">
        <f t="shared" si="103"/>
        <v>0.4775549188156638</v>
      </c>
      <c r="V552" s="17">
        <f t="shared" si="104"/>
        <v>0</v>
      </c>
      <c r="W552" s="17">
        <f t="shared" si="105"/>
        <v>0</v>
      </c>
      <c r="X552" s="17">
        <f t="shared" si="106"/>
        <v>0</v>
      </c>
      <c r="Y552" s="17">
        <f t="shared" si="107"/>
        <v>0</v>
      </c>
      <c r="Z552" s="22">
        <f t="shared" si="108"/>
        <v>0</v>
      </c>
      <c r="AA552" s="24">
        <v>0.6214747703106835</v>
      </c>
      <c r="AB552" s="25">
        <v>0.08101384967056609</v>
      </c>
      <c r="AC552" s="36">
        <v>-0.014814814814814815</v>
      </c>
      <c r="AD552" s="24">
        <v>0.04611650485436893</v>
      </c>
      <c r="AE552" s="33">
        <v>-0.02902757619738752</v>
      </c>
      <c r="AF552" s="37">
        <v>280.6284120663372</v>
      </c>
      <c r="AG552" s="39">
        <f t="shared" si="109"/>
        <v>0.1340154785417083</v>
      </c>
    </row>
    <row r="553" spans="1:33" ht="12">
      <c r="A553" s="1">
        <v>91005</v>
      </c>
      <c r="B553" s="2" t="s">
        <v>48</v>
      </c>
      <c r="C553" s="6">
        <v>7101</v>
      </c>
      <c r="D553" s="2">
        <v>2</v>
      </c>
      <c r="E553" s="6">
        <v>368</v>
      </c>
      <c r="F553" s="5">
        <v>91</v>
      </c>
      <c r="G553" s="5">
        <v>445</v>
      </c>
      <c r="H553" s="5">
        <v>16479</v>
      </c>
      <c r="I553" s="5">
        <f t="shared" si="98"/>
        <v>0.28165047176454017</v>
      </c>
      <c r="J553" s="6">
        <v>0</v>
      </c>
      <c r="K553" s="17">
        <v>0</v>
      </c>
      <c r="L553" s="17">
        <v>0</v>
      </c>
      <c r="M553" s="17">
        <v>0</v>
      </c>
      <c r="N553" s="17">
        <v>0</v>
      </c>
      <c r="O553" s="6">
        <f t="shared" si="99"/>
        <v>0</v>
      </c>
      <c r="P553" s="6">
        <v>3</v>
      </c>
      <c r="Q553" s="6">
        <v>11</v>
      </c>
      <c r="R553" s="5">
        <f t="shared" si="100"/>
        <v>12.81509646528658</v>
      </c>
      <c r="S553" s="6">
        <f t="shared" si="101"/>
        <v>51.8236868046754</v>
      </c>
      <c r="T553" s="5">
        <f t="shared" si="102"/>
        <v>62.66722996761019</v>
      </c>
      <c r="U553" s="5">
        <f t="shared" si="103"/>
        <v>0</v>
      </c>
      <c r="V553" s="17">
        <f t="shared" si="104"/>
        <v>0</v>
      </c>
      <c r="W553" s="17">
        <f t="shared" si="105"/>
        <v>0</v>
      </c>
      <c r="X553" s="17">
        <f t="shared" si="106"/>
        <v>0</v>
      </c>
      <c r="Y553" s="17">
        <f t="shared" si="107"/>
        <v>0</v>
      </c>
      <c r="Z553" s="22">
        <f t="shared" si="108"/>
        <v>0</v>
      </c>
      <c r="AA553" s="24">
        <v>0.6456568121581601</v>
      </c>
      <c r="AB553" s="25">
        <v>0.08297720797720796</v>
      </c>
      <c r="AC553" s="36">
        <v>-0.1087866108786611</v>
      </c>
      <c r="AD553" s="24">
        <v>-0.13706954760297096</v>
      </c>
      <c r="AE553" s="33">
        <v>-0.14817880794701987</v>
      </c>
      <c r="AF553" s="37">
        <v>551.511162813137</v>
      </c>
      <c r="AG553" s="39">
        <f t="shared" si="109"/>
        <v>0.0776666895948651</v>
      </c>
    </row>
    <row r="554" spans="1:33" ht="12">
      <c r="A554" s="1">
        <v>91013</v>
      </c>
      <c r="B554" s="2" t="s">
        <v>49</v>
      </c>
      <c r="C554" s="6">
        <v>9069</v>
      </c>
      <c r="D554" s="2">
        <v>277</v>
      </c>
      <c r="E554" s="6">
        <v>534</v>
      </c>
      <c r="F554" s="5">
        <v>101</v>
      </c>
      <c r="G554" s="5">
        <v>528</v>
      </c>
      <c r="H554" s="5">
        <v>15453</v>
      </c>
      <c r="I554" s="5">
        <f t="shared" si="98"/>
        <v>30.543610100341823</v>
      </c>
      <c r="J554" s="6">
        <v>137</v>
      </c>
      <c r="K554" s="17">
        <v>9.137096104492231</v>
      </c>
      <c r="L554" s="17">
        <v>0</v>
      </c>
      <c r="M554" s="17">
        <v>1.5734265128684748</v>
      </c>
      <c r="N554" s="17">
        <v>27.515794465558574</v>
      </c>
      <c r="O554" s="6">
        <f t="shared" si="99"/>
        <v>38.22631708291928</v>
      </c>
      <c r="P554" s="6">
        <v>3</v>
      </c>
      <c r="Q554" s="6">
        <v>11</v>
      </c>
      <c r="R554" s="5">
        <f t="shared" si="100"/>
        <v>11.136839783879148</v>
      </c>
      <c r="S554" s="6">
        <f t="shared" si="101"/>
        <v>58.88190539199471</v>
      </c>
      <c r="T554" s="5">
        <f t="shared" si="102"/>
        <v>58.22031094938802</v>
      </c>
      <c r="U554" s="5">
        <f t="shared" si="103"/>
        <v>15.106406439519242</v>
      </c>
      <c r="V554" s="17">
        <f t="shared" si="104"/>
        <v>1.0075086673825373</v>
      </c>
      <c r="W554" s="17">
        <f t="shared" si="105"/>
        <v>0</v>
      </c>
      <c r="X554" s="17">
        <f t="shared" si="106"/>
        <v>0.17349503946063236</v>
      </c>
      <c r="Y554" s="17">
        <f t="shared" si="107"/>
        <v>3.0340494503868753</v>
      </c>
      <c r="Z554" s="22">
        <f t="shared" si="108"/>
        <v>4.215053157230045</v>
      </c>
      <c r="AA554" s="24">
        <v>0.6055020431804123</v>
      </c>
      <c r="AB554" s="25">
        <v>0.10547092699238343</v>
      </c>
      <c r="AC554" s="36">
        <v>0.016333938294010888</v>
      </c>
      <c r="AD554" s="24">
        <v>-0.07352941176470588</v>
      </c>
      <c r="AE554" s="33">
        <v>-0.06754966887417219</v>
      </c>
      <c r="AF554" s="37">
        <v>848.6921070725457</v>
      </c>
      <c r="AG554" s="39">
        <f t="shared" si="109"/>
        <v>0.09358166358722524</v>
      </c>
    </row>
    <row r="555" spans="1:33" ht="12">
      <c r="A555" s="1">
        <v>91015</v>
      </c>
      <c r="B555" s="2" t="s">
        <v>50</v>
      </c>
      <c r="C555" s="6">
        <v>3250</v>
      </c>
      <c r="D555" s="2">
        <v>0</v>
      </c>
      <c r="E555" s="6">
        <v>173</v>
      </c>
      <c r="F555" s="5">
        <v>31</v>
      </c>
      <c r="G555" s="5">
        <v>200</v>
      </c>
      <c r="H555" s="5">
        <v>15212</v>
      </c>
      <c r="I555" s="5">
        <f t="shared" si="98"/>
        <v>0</v>
      </c>
      <c r="J555" s="6">
        <v>0</v>
      </c>
      <c r="K555" s="17">
        <v>0</v>
      </c>
      <c r="L555" s="17">
        <v>0</v>
      </c>
      <c r="M555" s="17">
        <v>0</v>
      </c>
      <c r="N555" s="17">
        <v>0</v>
      </c>
      <c r="O555" s="6">
        <f t="shared" si="99"/>
        <v>0</v>
      </c>
      <c r="P555" s="6">
        <v>3</v>
      </c>
      <c r="Q555" s="6">
        <v>11</v>
      </c>
      <c r="R555" s="5">
        <f t="shared" si="100"/>
        <v>9.538461538461538</v>
      </c>
      <c r="S555" s="6">
        <f t="shared" si="101"/>
        <v>53.230769230769226</v>
      </c>
      <c r="T555" s="5">
        <f t="shared" si="102"/>
        <v>61.53846153846154</v>
      </c>
      <c r="U555" s="5">
        <f t="shared" si="103"/>
        <v>0</v>
      </c>
      <c r="V555" s="17">
        <f t="shared" si="104"/>
        <v>0</v>
      </c>
      <c r="W555" s="17">
        <f t="shared" si="105"/>
        <v>0</v>
      </c>
      <c r="X555" s="17">
        <f t="shared" si="106"/>
        <v>0</v>
      </c>
      <c r="Y555" s="17">
        <f t="shared" si="107"/>
        <v>0</v>
      </c>
      <c r="Z555" s="22">
        <f t="shared" si="108"/>
        <v>0</v>
      </c>
      <c r="AA555" s="24">
        <v>0.6497706203236214</v>
      </c>
      <c r="AB555" s="25">
        <v>0.07950875403705593</v>
      </c>
      <c r="AC555" s="36">
        <v>-0.037383177570093455</v>
      </c>
      <c r="AD555" s="24">
        <v>-0.14244186046511628</v>
      </c>
      <c r="AE555" s="33">
        <v>-0.10857664233576643</v>
      </c>
      <c r="AF555" s="37">
        <v>191.62247922523304</v>
      </c>
      <c r="AG555" s="39">
        <f t="shared" si="109"/>
        <v>0.05896076283853324</v>
      </c>
    </row>
    <row r="556" spans="1:33" ht="12">
      <c r="A556" s="1">
        <v>91030</v>
      </c>
      <c r="B556" s="2" t="s">
        <v>51</v>
      </c>
      <c r="C556" s="6">
        <v>16323</v>
      </c>
      <c r="D556" s="2">
        <v>13</v>
      </c>
      <c r="E556" s="6">
        <v>911</v>
      </c>
      <c r="F556" s="5">
        <v>186</v>
      </c>
      <c r="G556" s="5">
        <v>922</v>
      </c>
      <c r="H556" s="5">
        <v>16880</v>
      </c>
      <c r="I556" s="5">
        <f t="shared" si="98"/>
        <v>0.7964222263064388</v>
      </c>
      <c r="J556" s="6">
        <v>5</v>
      </c>
      <c r="K556" s="17">
        <v>1.8274192208984463</v>
      </c>
      <c r="L556" s="17">
        <v>3.9553911177436043</v>
      </c>
      <c r="M556" s="17">
        <v>22.027971180158648</v>
      </c>
      <c r="N556" s="17">
        <v>18.34386297703905</v>
      </c>
      <c r="O556" s="6">
        <f t="shared" si="99"/>
        <v>46.15464449583975</v>
      </c>
      <c r="P556" s="6">
        <v>3</v>
      </c>
      <c r="Q556" s="6">
        <v>11</v>
      </c>
      <c r="R556" s="5">
        <f t="shared" si="100"/>
        <v>11.394964160999816</v>
      </c>
      <c r="S556" s="6">
        <f t="shared" si="101"/>
        <v>55.810819089628126</v>
      </c>
      <c r="T556" s="5">
        <f t="shared" si="102"/>
        <v>56.484714819579736</v>
      </c>
      <c r="U556" s="5">
        <f t="shared" si="103"/>
        <v>0.30631624088709186</v>
      </c>
      <c r="V556" s="17">
        <f t="shared" si="104"/>
        <v>0.11195363725408604</v>
      </c>
      <c r="W556" s="17">
        <f t="shared" si="105"/>
        <v>0.24232010768508266</v>
      </c>
      <c r="X556" s="17">
        <f t="shared" si="106"/>
        <v>1.3495050652550786</v>
      </c>
      <c r="Y556" s="17">
        <f t="shared" si="107"/>
        <v>1.1238046300948998</v>
      </c>
      <c r="Z556" s="22">
        <f t="shared" si="108"/>
        <v>2.827583440289147</v>
      </c>
      <c r="AA556" s="24">
        <v>0.6419580646317901</v>
      </c>
      <c r="AB556" s="25">
        <v>0.08600320384461353</v>
      </c>
      <c r="AC556" s="36">
        <v>0.12916246215943492</v>
      </c>
      <c r="AD556" s="24">
        <v>-0.08852258852258853</v>
      </c>
      <c r="AE556" s="33">
        <v>-0.10474418604651163</v>
      </c>
      <c r="AF556" s="37">
        <v>1349.2518720254448</v>
      </c>
      <c r="AG556" s="39">
        <f t="shared" si="109"/>
        <v>0.08265955228974114</v>
      </c>
    </row>
    <row r="557" spans="1:33" ht="12">
      <c r="A557" s="1">
        <v>91034</v>
      </c>
      <c r="B557" s="2" t="s">
        <v>52</v>
      </c>
      <c r="C557" s="6">
        <v>13494</v>
      </c>
      <c r="D557" s="2">
        <v>66</v>
      </c>
      <c r="E557" s="6">
        <v>799</v>
      </c>
      <c r="F557" s="5">
        <v>187</v>
      </c>
      <c r="G557" s="5">
        <v>1058</v>
      </c>
      <c r="H557" s="5">
        <v>15640</v>
      </c>
      <c r="I557" s="5">
        <f t="shared" si="98"/>
        <v>4.891062694530902</v>
      </c>
      <c r="J557" s="6">
        <v>18</v>
      </c>
      <c r="K557" s="17">
        <v>12.791934546289124</v>
      </c>
      <c r="L557" s="17">
        <v>19.77695558871802</v>
      </c>
      <c r="M557" s="17">
        <v>3.1468530257369496</v>
      </c>
      <c r="N557" s="17">
        <v>3.66877259540781</v>
      </c>
      <c r="O557" s="6">
        <f t="shared" si="99"/>
        <v>39.384515756151906</v>
      </c>
      <c r="P557" s="6">
        <v>3</v>
      </c>
      <c r="Q557" s="6">
        <v>11</v>
      </c>
      <c r="R557" s="5">
        <f t="shared" si="100"/>
        <v>13.858010967837558</v>
      </c>
      <c r="S557" s="6">
        <f t="shared" si="101"/>
        <v>59.2115014080332</v>
      </c>
      <c r="T557" s="5">
        <f t="shared" si="102"/>
        <v>78.40521713354083</v>
      </c>
      <c r="U557" s="5">
        <f t="shared" si="103"/>
        <v>1.3339261894175187</v>
      </c>
      <c r="V557" s="17">
        <f t="shared" si="104"/>
        <v>0.947972028033876</v>
      </c>
      <c r="W557" s="17">
        <f t="shared" si="105"/>
        <v>1.4656110559298963</v>
      </c>
      <c r="X557" s="17">
        <f t="shared" si="106"/>
        <v>0.2332038702932377</v>
      </c>
      <c r="Y557" s="17">
        <f t="shared" si="107"/>
        <v>0.27188176933509783</v>
      </c>
      <c r="Z557" s="22">
        <f t="shared" si="108"/>
        <v>2.9186687235921083</v>
      </c>
      <c r="AA557" s="24">
        <v>0.5839004369235875</v>
      </c>
      <c r="AB557" s="25">
        <v>0.13075917008501278</v>
      </c>
      <c r="AC557" s="36">
        <v>0.010067114093959731</v>
      </c>
      <c r="AD557" s="24">
        <v>-0.10087399854333576</v>
      </c>
      <c r="AE557" s="33">
        <v>-0.13151474828121534</v>
      </c>
      <c r="AF557" s="37">
        <v>1551.0050273021993</v>
      </c>
      <c r="AG557" s="39">
        <f t="shared" si="109"/>
        <v>0.1149403458798132</v>
      </c>
    </row>
    <row r="558" spans="1:33" ht="12">
      <c r="A558" s="1">
        <v>91054</v>
      </c>
      <c r="B558" s="2" t="s">
        <v>53</v>
      </c>
      <c r="C558" s="6">
        <v>4563</v>
      </c>
      <c r="D558" s="2">
        <v>2</v>
      </c>
      <c r="E558" s="6">
        <v>298</v>
      </c>
      <c r="F558" s="5">
        <v>62</v>
      </c>
      <c r="G558" s="5">
        <v>247</v>
      </c>
      <c r="H558" s="5">
        <v>15637</v>
      </c>
      <c r="I558" s="5">
        <f t="shared" si="98"/>
        <v>0.43830813061582297</v>
      </c>
      <c r="J558" s="6">
        <v>24</v>
      </c>
      <c r="K558" s="17">
        <v>0</v>
      </c>
      <c r="L558" s="17">
        <v>0</v>
      </c>
      <c r="M558" s="17">
        <v>0</v>
      </c>
      <c r="N558" s="17">
        <v>0</v>
      </c>
      <c r="O558" s="6">
        <f t="shared" si="99"/>
        <v>0</v>
      </c>
      <c r="P558" s="6">
        <v>3</v>
      </c>
      <c r="Q558" s="6">
        <v>11</v>
      </c>
      <c r="R558" s="5">
        <f t="shared" si="100"/>
        <v>13.58755204909051</v>
      </c>
      <c r="S558" s="6">
        <f t="shared" si="101"/>
        <v>65.30791146175761</v>
      </c>
      <c r="T558" s="5">
        <f t="shared" si="102"/>
        <v>54.13105413105413</v>
      </c>
      <c r="U558" s="5">
        <f t="shared" si="103"/>
        <v>5.259697567389876</v>
      </c>
      <c r="V558" s="17">
        <f t="shared" si="104"/>
        <v>0</v>
      </c>
      <c r="W558" s="17">
        <f t="shared" si="105"/>
        <v>0</v>
      </c>
      <c r="X558" s="17">
        <f t="shared" si="106"/>
        <v>0</v>
      </c>
      <c r="Y558" s="17">
        <f t="shared" si="107"/>
        <v>0</v>
      </c>
      <c r="Z558" s="22">
        <f t="shared" si="108"/>
        <v>0</v>
      </c>
      <c r="AA558" s="24">
        <v>0.6223803371997642</v>
      </c>
      <c r="AB558" s="25">
        <v>0.09224894275074165</v>
      </c>
      <c r="AC558" s="36">
        <v>-0.03169014084507042</v>
      </c>
      <c r="AD558" s="24">
        <v>-0.14693446088794926</v>
      </c>
      <c r="AE558" s="33">
        <v>-0.12590639419907712</v>
      </c>
      <c r="AF558" s="37">
        <v>318.5056570752921</v>
      </c>
      <c r="AG558" s="39">
        <f t="shared" si="109"/>
        <v>0.06980180957161781</v>
      </c>
    </row>
    <row r="559" spans="1:33" ht="12">
      <c r="A559" s="1">
        <v>91059</v>
      </c>
      <c r="B559" s="2" t="s">
        <v>54</v>
      </c>
      <c r="C559" s="6">
        <v>7285</v>
      </c>
      <c r="D559" s="2">
        <v>298</v>
      </c>
      <c r="E559" s="6">
        <v>268</v>
      </c>
      <c r="F559" s="5">
        <v>47</v>
      </c>
      <c r="G559" s="5">
        <v>615</v>
      </c>
      <c r="H559" s="5">
        <v>17440</v>
      </c>
      <c r="I559" s="5">
        <f t="shared" si="98"/>
        <v>40.905971173644474</v>
      </c>
      <c r="J559" s="6">
        <v>158</v>
      </c>
      <c r="K559" s="17">
        <v>10.964515325390678</v>
      </c>
      <c r="L559" s="17">
        <v>0</v>
      </c>
      <c r="M559" s="17">
        <v>9.44055907721085</v>
      </c>
      <c r="N559" s="17">
        <v>1.834386297703905</v>
      </c>
      <c r="O559" s="6">
        <f t="shared" si="99"/>
        <v>22.239460700305433</v>
      </c>
      <c r="P559" s="6">
        <v>3</v>
      </c>
      <c r="Q559" s="6">
        <v>11</v>
      </c>
      <c r="R559" s="5">
        <f t="shared" si="100"/>
        <v>6.451612903225806</v>
      </c>
      <c r="S559" s="6">
        <f t="shared" si="101"/>
        <v>36.78792038435141</v>
      </c>
      <c r="T559" s="5">
        <f t="shared" si="102"/>
        <v>84.4200411805079</v>
      </c>
      <c r="U559" s="5">
        <f t="shared" si="103"/>
        <v>21.68840082361016</v>
      </c>
      <c r="V559" s="17">
        <f t="shared" si="104"/>
        <v>1.5050810329980342</v>
      </c>
      <c r="W559" s="17">
        <f t="shared" si="105"/>
        <v>0</v>
      </c>
      <c r="X559" s="17">
        <f t="shared" si="106"/>
        <v>1.2958900586425326</v>
      </c>
      <c r="Y559" s="17">
        <f t="shared" si="107"/>
        <v>0.2518031980375985</v>
      </c>
      <c r="Z559" s="22">
        <f t="shared" si="108"/>
        <v>3.052774289678165</v>
      </c>
      <c r="AA559" s="24">
        <v>0.6975571128196866</v>
      </c>
      <c r="AB559" s="25">
        <v>0.07152669488379</v>
      </c>
      <c r="AC559" s="36">
        <v>0.06150341685649203</v>
      </c>
      <c r="AD559" s="24">
        <v>-0.01734906315058987</v>
      </c>
      <c r="AE559" s="33">
        <v>-0.016935483870967744</v>
      </c>
      <c r="AF559" s="37">
        <v>315.75478660217533</v>
      </c>
      <c r="AG559" s="39">
        <f t="shared" si="109"/>
        <v>0.04334314160633841</v>
      </c>
    </row>
    <row r="560" spans="1:33" ht="12">
      <c r="A560" s="1">
        <v>91064</v>
      </c>
      <c r="B560" s="2" t="s">
        <v>55</v>
      </c>
      <c r="C560" s="6">
        <v>5076</v>
      </c>
      <c r="D560" s="2">
        <v>3</v>
      </c>
      <c r="E560" s="6">
        <v>260</v>
      </c>
      <c r="F560" s="5">
        <v>72</v>
      </c>
      <c r="G560" s="5">
        <v>288</v>
      </c>
      <c r="H560" s="5">
        <v>16340</v>
      </c>
      <c r="I560" s="5">
        <f t="shared" si="98"/>
        <v>0.5910165484633569</v>
      </c>
      <c r="J560" s="6">
        <v>2</v>
      </c>
      <c r="K560" s="17">
        <v>0</v>
      </c>
      <c r="L560" s="17">
        <v>0</v>
      </c>
      <c r="M560" s="17">
        <v>0</v>
      </c>
      <c r="N560" s="17">
        <v>0</v>
      </c>
      <c r="O560" s="6">
        <f t="shared" si="99"/>
        <v>0</v>
      </c>
      <c r="P560" s="6">
        <v>3</v>
      </c>
      <c r="Q560" s="6">
        <v>11</v>
      </c>
      <c r="R560" s="5">
        <f t="shared" si="100"/>
        <v>14.184397163120567</v>
      </c>
      <c r="S560" s="6">
        <f t="shared" si="101"/>
        <v>51.2214342001576</v>
      </c>
      <c r="T560" s="5">
        <f t="shared" si="102"/>
        <v>56.737588652482266</v>
      </c>
      <c r="U560" s="5">
        <f t="shared" si="103"/>
        <v>0.39401103230890466</v>
      </c>
      <c r="V560" s="17">
        <f t="shared" si="104"/>
        <v>0</v>
      </c>
      <c r="W560" s="17">
        <f t="shared" si="105"/>
        <v>0</v>
      </c>
      <c r="X560" s="17">
        <f t="shared" si="106"/>
        <v>0</v>
      </c>
      <c r="Y560" s="17">
        <f t="shared" si="107"/>
        <v>0</v>
      </c>
      <c r="Z560" s="22">
        <f t="shared" si="108"/>
        <v>0</v>
      </c>
      <c r="AA560" s="24">
        <v>0.665373301619051</v>
      </c>
      <c r="AB560" s="25">
        <v>0.07386210973185017</v>
      </c>
      <c r="AC560" s="36">
        <v>0.06557377049180328</v>
      </c>
      <c r="AD560" s="24">
        <v>-0.004036326942482341</v>
      </c>
      <c r="AE560" s="33">
        <v>-0.04042806183115339</v>
      </c>
      <c r="AF560" s="37">
        <v>251.60396768289579</v>
      </c>
      <c r="AG560" s="39">
        <f t="shared" si="109"/>
        <v>0.04956736951987702</v>
      </c>
    </row>
    <row r="561" spans="1:33" ht="12">
      <c r="A561" s="1">
        <v>91072</v>
      </c>
      <c r="B561" s="2" t="s">
        <v>56</v>
      </c>
      <c r="C561" s="6">
        <v>4744</v>
      </c>
      <c r="D561" s="2">
        <v>12</v>
      </c>
      <c r="E561" s="6">
        <v>255</v>
      </c>
      <c r="F561" s="5">
        <v>42</v>
      </c>
      <c r="G561" s="5">
        <v>291</v>
      </c>
      <c r="H561" s="5">
        <v>16471</v>
      </c>
      <c r="I561" s="5">
        <f t="shared" si="98"/>
        <v>2.5295109612141653</v>
      </c>
      <c r="J561" s="6">
        <v>1</v>
      </c>
      <c r="K561" s="17">
        <v>0</v>
      </c>
      <c r="L561" s="17">
        <v>0</v>
      </c>
      <c r="M561" s="17">
        <v>0</v>
      </c>
      <c r="N561" s="17">
        <v>0</v>
      </c>
      <c r="O561" s="6">
        <f t="shared" si="99"/>
        <v>0</v>
      </c>
      <c r="P561" s="6">
        <v>3</v>
      </c>
      <c r="Q561" s="6">
        <v>11</v>
      </c>
      <c r="R561" s="5">
        <f t="shared" si="100"/>
        <v>8.853288364249579</v>
      </c>
      <c r="S561" s="6">
        <f t="shared" si="101"/>
        <v>53.75210792580101</v>
      </c>
      <c r="T561" s="5">
        <f t="shared" si="102"/>
        <v>61.34064080944351</v>
      </c>
      <c r="U561" s="5">
        <f t="shared" si="103"/>
        <v>0.21079258010118043</v>
      </c>
      <c r="V561" s="17">
        <f t="shared" si="104"/>
        <v>0</v>
      </c>
      <c r="W561" s="17">
        <f t="shared" si="105"/>
        <v>0</v>
      </c>
      <c r="X561" s="17">
        <f t="shared" si="106"/>
        <v>0</v>
      </c>
      <c r="Y561" s="17">
        <f t="shared" si="107"/>
        <v>0</v>
      </c>
      <c r="Z561" s="22">
        <f t="shared" si="108"/>
        <v>0</v>
      </c>
      <c r="AA561" s="24">
        <v>0.6364630061534858</v>
      </c>
      <c r="AB561" s="25">
        <v>0.09317159291531407</v>
      </c>
      <c r="AC561" s="36">
        <v>0</v>
      </c>
      <c r="AD561" s="24">
        <v>-0.18867924528301888</v>
      </c>
      <c r="AE561" s="33">
        <v>-0.14996926859250154</v>
      </c>
      <c r="AF561" s="37">
        <v>290.83039362023663</v>
      </c>
      <c r="AG561" s="39">
        <f t="shared" si="109"/>
        <v>0.06130488904305157</v>
      </c>
    </row>
    <row r="562" spans="1:33" ht="12">
      <c r="A562" s="1">
        <v>91103</v>
      </c>
      <c r="B562" s="2" t="s">
        <v>57</v>
      </c>
      <c r="C562" s="6">
        <v>3164</v>
      </c>
      <c r="D562" s="2">
        <v>6</v>
      </c>
      <c r="E562" s="6">
        <v>123</v>
      </c>
      <c r="F562" s="5">
        <v>23</v>
      </c>
      <c r="G562" s="5">
        <v>180</v>
      </c>
      <c r="H562" s="5">
        <v>16795</v>
      </c>
      <c r="I562" s="5">
        <f t="shared" si="98"/>
        <v>1.8963337547408343</v>
      </c>
      <c r="J562" s="6">
        <v>0</v>
      </c>
      <c r="K562" s="17">
        <v>0</v>
      </c>
      <c r="L562" s="17">
        <v>0</v>
      </c>
      <c r="M562" s="17">
        <v>0</v>
      </c>
      <c r="N562" s="17">
        <v>0</v>
      </c>
      <c r="O562" s="6">
        <f t="shared" si="99"/>
        <v>0</v>
      </c>
      <c r="P562" s="6">
        <v>3</v>
      </c>
      <c r="Q562" s="6">
        <v>11</v>
      </c>
      <c r="R562" s="5">
        <f t="shared" si="100"/>
        <v>7.269279393173199</v>
      </c>
      <c r="S562" s="6">
        <f t="shared" si="101"/>
        <v>38.8748419721871</v>
      </c>
      <c r="T562" s="5">
        <f t="shared" si="102"/>
        <v>56.89001264222503</v>
      </c>
      <c r="U562" s="5">
        <f t="shared" si="103"/>
        <v>0</v>
      </c>
      <c r="V562" s="17">
        <f t="shared" si="104"/>
        <v>0</v>
      </c>
      <c r="W562" s="17">
        <f t="shared" si="105"/>
        <v>0</v>
      </c>
      <c r="X562" s="17">
        <f t="shared" si="106"/>
        <v>0</v>
      </c>
      <c r="Y562" s="17">
        <f t="shared" si="107"/>
        <v>0</v>
      </c>
      <c r="Z562" s="22">
        <f t="shared" si="108"/>
        <v>0</v>
      </c>
      <c r="AA562" s="24">
        <v>0.6372360698492843</v>
      </c>
      <c r="AB562" s="25">
        <v>0.08752421868418837</v>
      </c>
      <c r="AC562" s="36">
        <v>-0.12612612612612611</v>
      </c>
      <c r="AD562" s="24">
        <v>-0.12987012987012986</v>
      </c>
      <c r="AE562" s="33">
        <v>-0.12648945921173235</v>
      </c>
      <c r="AF562" s="37">
        <v>152.11731088123088</v>
      </c>
      <c r="AG562" s="39">
        <f t="shared" si="109"/>
        <v>0.04807753188408056</v>
      </c>
    </row>
    <row r="563" spans="1:33" ht="12">
      <c r="A563" s="1">
        <v>91114</v>
      </c>
      <c r="B563" s="2" t="s">
        <v>58</v>
      </c>
      <c r="C563" s="6">
        <v>12540</v>
      </c>
      <c r="D563" s="2">
        <v>21</v>
      </c>
      <c r="E563" s="6">
        <v>687</v>
      </c>
      <c r="F563" s="5">
        <v>145</v>
      </c>
      <c r="G563" s="5">
        <v>620</v>
      </c>
      <c r="H563" s="5">
        <v>15840</v>
      </c>
      <c r="I563" s="5">
        <f t="shared" si="98"/>
        <v>1.674641148325359</v>
      </c>
      <c r="J563" s="6">
        <v>21</v>
      </c>
      <c r="K563" s="17">
        <v>0</v>
      </c>
      <c r="L563" s="17">
        <v>0</v>
      </c>
      <c r="M563" s="17">
        <v>0</v>
      </c>
      <c r="N563" s="17">
        <v>14.67509038163124</v>
      </c>
      <c r="O563" s="6">
        <f t="shared" si="99"/>
        <v>14.67509038163124</v>
      </c>
      <c r="P563" s="6">
        <v>3</v>
      </c>
      <c r="Q563" s="6">
        <v>11</v>
      </c>
      <c r="R563" s="5">
        <f t="shared" si="100"/>
        <v>11.562998405103668</v>
      </c>
      <c r="S563" s="6">
        <f t="shared" si="101"/>
        <v>54.78468899521531</v>
      </c>
      <c r="T563" s="5">
        <f t="shared" si="102"/>
        <v>49.441786283891545</v>
      </c>
      <c r="U563" s="5">
        <f t="shared" si="103"/>
        <v>1.674641148325359</v>
      </c>
      <c r="V563" s="17">
        <f t="shared" si="104"/>
        <v>0</v>
      </c>
      <c r="W563" s="17">
        <f t="shared" si="105"/>
        <v>0</v>
      </c>
      <c r="X563" s="17">
        <f t="shared" si="106"/>
        <v>0</v>
      </c>
      <c r="Y563" s="17">
        <f t="shared" si="107"/>
        <v>1.170262390879684</v>
      </c>
      <c r="Z563" s="22">
        <f t="shared" si="108"/>
        <v>1.170262390879684</v>
      </c>
      <c r="AA563" s="24">
        <v>0.6116555016128883</v>
      </c>
      <c r="AB563" s="25">
        <v>0.09642446713935686</v>
      </c>
      <c r="AC563" s="36">
        <v>0.08378378378378379</v>
      </c>
      <c r="AD563" s="24">
        <v>-0.0550098231827112</v>
      </c>
      <c r="AE563" s="33">
        <v>-0.09407001667063587</v>
      </c>
      <c r="AF563" s="37">
        <v>860.9847948447823</v>
      </c>
      <c r="AG563" s="39">
        <f t="shared" si="109"/>
        <v>0.0686590745490257</v>
      </c>
    </row>
    <row r="564" spans="1:33" ht="12">
      <c r="A564" s="1">
        <v>91120</v>
      </c>
      <c r="B564" s="2" t="s">
        <v>59</v>
      </c>
      <c r="C564" s="6">
        <v>5411</v>
      </c>
      <c r="D564" s="2">
        <v>7</v>
      </c>
      <c r="E564" s="6">
        <v>226</v>
      </c>
      <c r="F564" s="5">
        <v>44</v>
      </c>
      <c r="G564" s="5">
        <v>314</v>
      </c>
      <c r="H564" s="5">
        <v>16303</v>
      </c>
      <c r="I564" s="5">
        <f t="shared" si="98"/>
        <v>1.29366106080207</v>
      </c>
      <c r="J564" s="6">
        <v>10</v>
      </c>
      <c r="K564" s="17">
        <v>0</v>
      </c>
      <c r="L564" s="17">
        <v>0</v>
      </c>
      <c r="M564" s="17">
        <v>0</v>
      </c>
      <c r="N564" s="17">
        <v>0</v>
      </c>
      <c r="O564" s="6">
        <f t="shared" si="99"/>
        <v>0</v>
      </c>
      <c r="P564" s="6">
        <v>3</v>
      </c>
      <c r="Q564" s="6">
        <v>11</v>
      </c>
      <c r="R564" s="5">
        <f t="shared" si="100"/>
        <v>8.131583810755869</v>
      </c>
      <c r="S564" s="6">
        <f t="shared" si="101"/>
        <v>41.76677139160968</v>
      </c>
      <c r="T564" s="5">
        <f t="shared" si="102"/>
        <v>58.029939013121414</v>
      </c>
      <c r="U564" s="5">
        <f t="shared" si="103"/>
        <v>1.8480872297172426</v>
      </c>
      <c r="V564" s="17">
        <f t="shared" si="104"/>
        <v>0</v>
      </c>
      <c r="W564" s="17">
        <f t="shared" si="105"/>
        <v>0</v>
      </c>
      <c r="X564" s="17">
        <f t="shared" si="106"/>
        <v>0</v>
      </c>
      <c r="Y564" s="17">
        <f t="shared" si="107"/>
        <v>0</v>
      </c>
      <c r="Z564" s="22">
        <f t="shared" si="108"/>
        <v>0</v>
      </c>
      <c r="AA564" s="24">
        <v>0.6356812898316103</v>
      </c>
      <c r="AB564" s="25">
        <v>0.08173720523118112</v>
      </c>
      <c r="AC564" s="36">
        <v>-0.10476190476190476</v>
      </c>
      <c r="AD564" s="24">
        <v>-0.14711033274956217</v>
      </c>
      <c r="AE564" s="33">
        <v>-0.17692705638903258</v>
      </c>
      <c r="AF564" s="37">
        <v>310.0586194287314</v>
      </c>
      <c r="AG564" s="39">
        <f t="shared" si="109"/>
        <v>0.057301537502999704</v>
      </c>
    </row>
    <row r="565" spans="1:33" ht="12">
      <c r="A565" s="1">
        <v>91141</v>
      </c>
      <c r="B565" s="2" t="s">
        <v>60</v>
      </c>
      <c r="C565" s="6">
        <v>9126</v>
      </c>
      <c r="D565" s="2">
        <v>561</v>
      </c>
      <c r="E565" s="6">
        <v>341</v>
      </c>
      <c r="F565" s="5">
        <v>74</v>
      </c>
      <c r="G565" s="5">
        <v>850</v>
      </c>
      <c r="H565" s="5">
        <v>18426</v>
      </c>
      <c r="I565" s="5">
        <f t="shared" si="98"/>
        <v>61.47271531886916</v>
      </c>
      <c r="J565" s="6">
        <v>207</v>
      </c>
      <c r="K565" s="17">
        <v>18.274192208984463</v>
      </c>
      <c r="L565" s="17">
        <v>0</v>
      </c>
      <c r="M565" s="17">
        <v>1.5734265128684748</v>
      </c>
      <c r="N565" s="17">
        <v>27.515794465558574</v>
      </c>
      <c r="O565" s="6">
        <f t="shared" si="99"/>
        <v>47.36341318741151</v>
      </c>
      <c r="P565" s="6">
        <v>3</v>
      </c>
      <c r="Q565" s="6">
        <v>11</v>
      </c>
      <c r="R565" s="5">
        <f t="shared" si="100"/>
        <v>8.108700416392724</v>
      </c>
      <c r="S565" s="6">
        <f t="shared" si="101"/>
        <v>37.3657681349989</v>
      </c>
      <c r="T565" s="5">
        <f t="shared" si="102"/>
        <v>93.14047775586238</v>
      </c>
      <c r="U565" s="5">
        <f t="shared" si="103"/>
        <v>22.68244575936884</v>
      </c>
      <c r="V565" s="17">
        <f t="shared" si="104"/>
        <v>2.0024317564085536</v>
      </c>
      <c r="W565" s="17">
        <f t="shared" si="105"/>
        <v>0</v>
      </c>
      <c r="X565" s="17">
        <f t="shared" si="106"/>
        <v>0.17241140837918856</v>
      </c>
      <c r="Y565" s="17">
        <f t="shared" si="107"/>
        <v>3.0150991086520462</v>
      </c>
      <c r="Z565" s="22">
        <f t="shared" si="108"/>
        <v>5.189942273439788</v>
      </c>
      <c r="AA565" s="24">
        <v>0.6613046997221103</v>
      </c>
      <c r="AB565" s="25">
        <v>0.07487858327410568</v>
      </c>
      <c r="AC565" s="36">
        <v>0.06902654867256637</v>
      </c>
      <c r="AD565" s="24">
        <v>-0.07974481658692185</v>
      </c>
      <c r="AE565" s="33">
        <v>-0.1109365179132621</v>
      </c>
      <c r="AF565" s="37">
        <v>1013.9727142758825</v>
      </c>
      <c r="AG565" s="39">
        <f t="shared" si="109"/>
        <v>0.1111081212224285</v>
      </c>
    </row>
    <row r="566" spans="1:33" ht="12">
      <c r="A566" s="1">
        <v>91142</v>
      </c>
      <c r="B566" s="2" t="s">
        <v>61</v>
      </c>
      <c r="C566" s="6">
        <v>5959</v>
      </c>
      <c r="D566" s="2">
        <v>7</v>
      </c>
      <c r="E566" s="6">
        <v>260</v>
      </c>
      <c r="F566" s="5">
        <v>77</v>
      </c>
      <c r="G566" s="5">
        <v>386</v>
      </c>
      <c r="H566" s="5">
        <v>14690</v>
      </c>
      <c r="I566" s="5">
        <f t="shared" si="98"/>
        <v>1.1746937405604967</v>
      </c>
      <c r="J566" s="6">
        <v>1</v>
      </c>
      <c r="K566" s="17">
        <v>0</v>
      </c>
      <c r="L566" s="17">
        <v>0</v>
      </c>
      <c r="M566" s="17">
        <v>0</v>
      </c>
      <c r="N566" s="17">
        <v>0</v>
      </c>
      <c r="O566" s="6">
        <f t="shared" si="99"/>
        <v>0</v>
      </c>
      <c r="P566" s="6">
        <v>3</v>
      </c>
      <c r="Q566" s="6">
        <v>11</v>
      </c>
      <c r="R566" s="5">
        <f t="shared" si="100"/>
        <v>12.921631146165465</v>
      </c>
      <c r="S566" s="6">
        <f t="shared" si="101"/>
        <v>43.63148179224702</v>
      </c>
      <c r="T566" s="5">
        <f t="shared" si="102"/>
        <v>64.77596912233597</v>
      </c>
      <c r="U566" s="5">
        <f t="shared" si="103"/>
        <v>0.1678133915086424</v>
      </c>
      <c r="V566" s="17">
        <f t="shared" si="104"/>
        <v>0</v>
      </c>
      <c r="W566" s="17">
        <f t="shared" si="105"/>
        <v>0</v>
      </c>
      <c r="X566" s="17">
        <f t="shared" si="106"/>
        <v>0</v>
      </c>
      <c r="Y566" s="17">
        <f t="shared" si="107"/>
        <v>0</v>
      </c>
      <c r="Z566" s="22">
        <f t="shared" si="108"/>
        <v>0</v>
      </c>
      <c r="AA566" s="24">
        <v>0.48244327435971907</v>
      </c>
      <c r="AB566" s="25">
        <v>0.15167816091954023</v>
      </c>
      <c r="AC566" s="36">
        <v>-0.3816046966731898</v>
      </c>
      <c r="AD566" s="24">
        <v>-0.4132890365448505</v>
      </c>
      <c r="AE566" s="33">
        <v>-0.3559322033898305</v>
      </c>
      <c r="AF566" s="37">
        <v>764.7017503395103</v>
      </c>
      <c r="AG566" s="39">
        <f t="shared" si="109"/>
        <v>0.12832719421706837</v>
      </c>
    </row>
    <row r="567" spans="1:33" ht="12">
      <c r="A567" s="1">
        <v>91143</v>
      </c>
      <c r="B567" s="2" t="s">
        <v>62</v>
      </c>
      <c r="C567" s="6">
        <v>2650</v>
      </c>
      <c r="D567" s="2">
        <v>265</v>
      </c>
      <c r="E567" s="6">
        <v>221</v>
      </c>
      <c r="F567" s="5">
        <v>54</v>
      </c>
      <c r="G567" s="5">
        <v>165</v>
      </c>
      <c r="H567" s="5">
        <v>14888</v>
      </c>
      <c r="I567" s="5">
        <f t="shared" si="98"/>
        <v>100</v>
      </c>
      <c r="J567" s="6">
        <v>19</v>
      </c>
      <c r="K567" s="17">
        <v>3.6548384417968927</v>
      </c>
      <c r="L567" s="17">
        <v>0</v>
      </c>
      <c r="M567" s="17">
        <v>0</v>
      </c>
      <c r="N567" s="17">
        <v>0</v>
      </c>
      <c r="O567" s="6">
        <f t="shared" si="99"/>
        <v>3.6548384417968927</v>
      </c>
      <c r="P567" s="6">
        <v>3</v>
      </c>
      <c r="Q567" s="6">
        <v>11</v>
      </c>
      <c r="R567" s="5">
        <f t="shared" si="100"/>
        <v>20.37735849056604</v>
      </c>
      <c r="S567" s="6">
        <f t="shared" si="101"/>
        <v>83.39622641509433</v>
      </c>
      <c r="T567" s="5">
        <f t="shared" si="102"/>
        <v>62.264150943396224</v>
      </c>
      <c r="U567" s="5">
        <f t="shared" si="103"/>
        <v>7.169811320754717</v>
      </c>
      <c r="V567" s="17">
        <f t="shared" si="104"/>
        <v>1.379184317659205</v>
      </c>
      <c r="W567" s="17">
        <f t="shared" si="105"/>
        <v>0</v>
      </c>
      <c r="X567" s="17">
        <f t="shared" si="106"/>
        <v>0</v>
      </c>
      <c r="Y567" s="17">
        <f t="shared" si="107"/>
        <v>0</v>
      </c>
      <c r="Z567" s="22">
        <f t="shared" si="108"/>
        <v>1.379184317659205</v>
      </c>
      <c r="AA567" s="24">
        <v>0.5531376767382039</v>
      </c>
      <c r="AB567" s="25">
        <v>0.09818200599111664</v>
      </c>
      <c r="AC567" s="36">
        <v>-0.22727272727272727</v>
      </c>
      <c r="AD567" s="24">
        <v>-0.3402061855670103</v>
      </c>
      <c r="AE567" s="33">
        <v>-0.3557978196233895</v>
      </c>
      <c r="AF567" s="37">
        <v>318.0344789877705</v>
      </c>
      <c r="AG567" s="39">
        <f t="shared" si="109"/>
        <v>0.12001301093878132</v>
      </c>
    </row>
    <row r="568" spans="1:33" ht="12">
      <c r="A568" s="1">
        <v>92003</v>
      </c>
      <c r="B568" s="2" t="s">
        <v>63</v>
      </c>
      <c r="C568" s="6">
        <v>26281</v>
      </c>
      <c r="D568" s="2">
        <v>18</v>
      </c>
      <c r="E568" s="6">
        <v>1334</v>
      </c>
      <c r="F568" s="5">
        <v>275</v>
      </c>
      <c r="G568" s="5">
        <v>1432</v>
      </c>
      <c r="H568" s="5">
        <v>16104</v>
      </c>
      <c r="I568" s="5">
        <f t="shared" si="98"/>
        <v>0.6849054449982878</v>
      </c>
      <c r="J568" s="6">
        <v>3</v>
      </c>
      <c r="K568" s="17">
        <v>1.8274192208984463</v>
      </c>
      <c r="L568" s="17">
        <v>3.9553911177436043</v>
      </c>
      <c r="M568" s="17">
        <v>0</v>
      </c>
      <c r="N568" s="17">
        <v>0</v>
      </c>
      <c r="O568" s="6">
        <f t="shared" si="99"/>
        <v>5.782810338642051</v>
      </c>
      <c r="P568" s="6">
        <v>3</v>
      </c>
      <c r="Q568" s="6">
        <v>11</v>
      </c>
      <c r="R568" s="5">
        <f t="shared" si="100"/>
        <v>10.46383318747384</v>
      </c>
      <c r="S568" s="6">
        <f t="shared" si="101"/>
        <v>50.759103534873105</v>
      </c>
      <c r="T568" s="5">
        <f t="shared" si="102"/>
        <v>54.488033179863784</v>
      </c>
      <c r="U568" s="5">
        <f t="shared" si="103"/>
        <v>0.11415090749971463</v>
      </c>
      <c r="V568" s="17">
        <f t="shared" si="104"/>
        <v>0.06953385414932636</v>
      </c>
      <c r="W568" s="17">
        <f t="shared" si="105"/>
        <v>0.150503828535581</v>
      </c>
      <c r="X568" s="17">
        <f t="shared" si="106"/>
        <v>0</v>
      </c>
      <c r="Y568" s="17">
        <f t="shared" si="107"/>
        <v>0</v>
      </c>
      <c r="Z568" s="22">
        <f t="shared" si="108"/>
        <v>0.22003768268490737</v>
      </c>
      <c r="AA568" s="24">
        <v>0.6063193514459391</v>
      </c>
      <c r="AB568" s="25">
        <v>0.10047508391427833</v>
      </c>
      <c r="AC568" s="36">
        <v>0.01718650541056652</v>
      </c>
      <c r="AD568" s="24">
        <v>-0.07755649176560704</v>
      </c>
      <c r="AE568" s="33">
        <v>-0.08732876712328767</v>
      </c>
      <c r="AF568" s="37">
        <v>3275.3670420448793</v>
      </c>
      <c r="AG568" s="39">
        <f t="shared" si="109"/>
        <v>0.1246287067480263</v>
      </c>
    </row>
    <row r="569" spans="1:33" ht="12">
      <c r="A569" s="1">
        <v>92006</v>
      </c>
      <c r="B569" s="2" t="s">
        <v>64</v>
      </c>
      <c r="C569" s="6">
        <v>6917</v>
      </c>
      <c r="D569" s="2">
        <v>51</v>
      </c>
      <c r="E569" s="6">
        <v>214</v>
      </c>
      <c r="F569" s="5">
        <v>38</v>
      </c>
      <c r="G569" s="5">
        <v>543</v>
      </c>
      <c r="H569" s="5">
        <v>19312</v>
      </c>
      <c r="I569" s="5">
        <f t="shared" si="98"/>
        <v>7.3731386439207744</v>
      </c>
      <c r="J569" s="6">
        <v>13</v>
      </c>
      <c r="K569" s="17">
        <v>0</v>
      </c>
      <c r="L569" s="17">
        <v>0</v>
      </c>
      <c r="M569" s="17">
        <v>1.5734265128684748</v>
      </c>
      <c r="N569" s="17">
        <v>0</v>
      </c>
      <c r="O569" s="6">
        <f t="shared" si="99"/>
        <v>1.5734265128684748</v>
      </c>
      <c r="P569" s="6">
        <v>3</v>
      </c>
      <c r="Q569" s="6">
        <v>11</v>
      </c>
      <c r="R569" s="5">
        <f t="shared" si="100"/>
        <v>5.4937111464507735</v>
      </c>
      <c r="S569" s="6">
        <f t="shared" si="101"/>
        <v>30.93826803527541</v>
      </c>
      <c r="T569" s="5">
        <f t="shared" si="102"/>
        <v>78.50224085586237</v>
      </c>
      <c r="U569" s="5">
        <f t="shared" si="103"/>
        <v>1.8794274974700016</v>
      </c>
      <c r="V569" s="17">
        <f t="shared" si="104"/>
        <v>0</v>
      </c>
      <c r="W569" s="17">
        <f t="shared" si="105"/>
        <v>0</v>
      </c>
      <c r="X569" s="17">
        <f t="shared" si="106"/>
        <v>0.2274723887333345</v>
      </c>
      <c r="Y569" s="17">
        <f t="shared" si="107"/>
        <v>0</v>
      </c>
      <c r="Z569" s="22">
        <f t="shared" si="108"/>
        <v>0.2274723887333345</v>
      </c>
      <c r="AA569" s="24">
        <v>0.6960172106360778</v>
      </c>
      <c r="AB569" s="25">
        <v>0.054034006618737876</v>
      </c>
      <c r="AC569" s="36">
        <v>0.04513064133016627</v>
      </c>
      <c r="AD569" s="24">
        <v>-0.01411589895988113</v>
      </c>
      <c r="AE569" s="33">
        <v>-0.036449399656946824</v>
      </c>
      <c r="AF569" s="37">
        <v>378.68615232373605</v>
      </c>
      <c r="AG569" s="39">
        <f t="shared" si="109"/>
        <v>0.05474716673756485</v>
      </c>
    </row>
    <row r="570" spans="1:33" ht="12">
      <c r="A570" s="1">
        <v>92035</v>
      </c>
      <c r="B570" s="2" t="s">
        <v>65</v>
      </c>
      <c r="C570" s="6">
        <v>15951</v>
      </c>
      <c r="D570" s="2">
        <v>1</v>
      </c>
      <c r="E570" s="6">
        <v>790</v>
      </c>
      <c r="F570" s="5">
        <v>149</v>
      </c>
      <c r="G570" s="5">
        <v>822</v>
      </c>
      <c r="H570" s="5">
        <v>19401</v>
      </c>
      <c r="I570" s="5">
        <f t="shared" si="98"/>
        <v>0.06269199423233653</v>
      </c>
      <c r="J570" s="6">
        <v>0</v>
      </c>
      <c r="K570" s="17">
        <v>1.8274192208984463</v>
      </c>
      <c r="L570" s="17">
        <v>3.9553911177436043</v>
      </c>
      <c r="M570" s="17">
        <v>1.5734265128684748</v>
      </c>
      <c r="N570" s="17">
        <v>0</v>
      </c>
      <c r="O570" s="6">
        <f t="shared" si="99"/>
        <v>7.356236851510525</v>
      </c>
      <c r="P570" s="6">
        <v>3</v>
      </c>
      <c r="Q570" s="6">
        <v>11</v>
      </c>
      <c r="R570" s="5">
        <f t="shared" si="100"/>
        <v>9.341107140618144</v>
      </c>
      <c r="S570" s="6">
        <f t="shared" si="101"/>
        <v>49.52667544354586</v>
      </c>
      <c r="T570" s="5">
        <f t="shared" si="102"/>
        <v>51.53281925898063</v>
      </c>
      <c r="U570" s="5">
        <f t="shared" si="103"/>
        <v>0</v>
      </c>
      <c r="V570" s="17">
        <f t="shared" si="104"/>
        <v>0.11456455525662632</v>
      </c>
      <c r="W570" s="17">
        <f t="shared" si="105"/>
        <v>0.24797135714021717</v>
      </c>
      <c r="X570" s="17">
        <f t="shared" si="106"/>
        <v>0.0986412458697558</v>
      </c>
      <c r="Y570" s="17">
        <f t="shared" si="107"/>
        <v>0</v>
      </c>
      <c r="Z570" s="22">
        <f t="shared" si="108"/>
        <v>0.4611771582665993</v>
      </c>
      <c r="AA570" s="24">
        <v>0.6899360958695381</v>
      </c>
      <c r="AB570" s="25">
        <v>0.06248926891246867</v>
      </c>
      <c r="AC570" s="36">
        <v>-0.039045553145336226</v>
      </c>
      <c r="AD570" s="24">
        <v>-0.08089392508655965</v>
      </c>
      <c r="AE570" s="33">
        <v>-0.09258226436140547</v>
      </c>
      <c r="AF570" s="37">
        <v>955.5255621887118</v>
      </c>
      <c r="AG570" s="39">
        <f t="shared" si="109"/>
        <v>0.05990380303358484</v>
      </c>
    </row>
    <row r="571" spans="1:33" ht="12">
      <c r="A571" s="1">
        <v>92045</v>
      </c>
      <c r="B571" s="2" t="s">
        <v>66</v>
      </c>
      <c r="C571" s="6">
        <v>7957</v>
      </c>
      <c r="D571" s="2">
        <v>10</v>
      </c>
      <c r="E571" s="6">
        <v>314</v>
      </c>
      <c r="F571" s="5">
        <v>72</v>
      </c>
      <c r="G571" s="5">
        <v>526</v>
      </c>
      <c r="H571" s="5">
        <v>18308</v>
      </c>
      <c r="I571" s="5">
        <f t="shared" si="98"/>
        <v>1.25675505843911</v>
      </c>
      <c r="J571" s="6">
        <v>3</v>
      </c>
      <c r="K571" s="17">
        <v>0</v>
      </c>
      <c r="L571" s="17">
        <v>11.866173353230813</v>
      </c>
      <c r="M571" s="17">
        <v>0</v>
      </c>
      <c r="N571" s="17">
        <v>0</v>
      </c>
      <c r="O571" s="6">
        <f t="shared" si="99"/>
        <v>11.866173353230813</v>
      </c>
      <c r="P571" s="6">
        <v>3</v>
      </c>
      <c r="Q571" s="6">
        <v>11</v>
      </c>
      <c r="R571" s="5">
        <f t="shared" si="100"/>
        <v>9.048636420761593</v>
      </c>
      <c r="S571" s="6">
        <f t="shared" si="101"/>
        <v>39.46210883498806</v>
      </c>
      <c r="T571" s="5">
        <f t="shared" si="102"/>
        <v>66.10531607389719</v>
      </c>
      <c r="U571" s="5">
        <f t="shared" si="103"/>
        <v>0.37702651753173305</v>
      </c>
      <c r="V571" s="17">
        <f t="shared" si="104"/>
        <v>0</v>
      </c>
      <c r="W571" s="17">
        <f t="shared" si="105"/>
        <v>1.4912873385988203</v>
      </c>
      <c r="X571" s="17">
        <f t="shared" si="106"/>
        <v>0</v>
      </c>
      <c r="Y571" s="17">
        <f t="shared" si="107"/>
        <v>0</v>
      </c>
      <c r="Z571" s="22">
        <f t="shared" si="108"/>
        <v>1.4912873385988203</v>
      </c>
      <c r="AA571" s="24">
        <v>0.670115165529592</v>
      </c>
      <c r="AB571" s="25">
        <v>0.06724597610348573</v>
      </c>
      <c r="AC571" s="36">
        <v>-0.12</v>
      </c>
      <c r="AD571" s="24">
        <v>-0.06305170239596469</v>
      </c>
      <c r="AE571" s="33">
        <v>-0.11965504850880344</v>
      </c>
      <c r="AF571" s="37">
        <v>586.1025665307924</v>
      </c>
      <c r="AG571" s="39">
        <f t="shared" si="109"/>
        <v>0.07365873652517185</v>
      </c>
    </row>
    <row r="572" spans="1:33" ht="12">
      <c r="A572" s="1">
        <v>92048</v>
      </c>
      <c r="B572" s="2" t="s">
        <v>67</v>
      </c>
      <c r="C572" s="6">
        <v>10412</v>
      </c>
      <c r="D572" s="2">
        <v>0</v>
      </c>
      <c r="E572" s="6">
        <v>389</v>
      </c>
      <c r="F572" s="5">
        <v>105</v>
      </c>
      <c r="G572" s="5">
        <v>686</v>
      </c>
      <c r="H572" s="5">
        <v>16932</v>
      </c>
      <c r="I572" s="5">
        <f t="shared" si="98"/>
        <v>0</v>
      </c>
      <c r="J572" s="6">
        <v>3</v>
      </c>
      <c r="K572" s="17">
        <v>0</v>
      </c>
      <c r="L572" s="17">
        <v>0</v>
      </c>
      <c r="M572" s="17">
        <v>0</v>
      </c>
      <c r="N572" s="17">
        <v>0</v>
      </c>
      <c r="O572" s="6">
        <f t="shared" si="99"/>
        <v>0</v>
      </c>
      <c r="P572" s="6">
        <v>3</v>
      </c>
      <c r="Q572" s="6">
        <v>11</v>
      </c>
      <c r="R572" s="5">
        <f t="shared" si="100"/>
        <v>10.084517864003073</v>
      </c>
      <c r="S572" s="6">
        <f t="shared" si="101"/>
        <v>37.36073761044948</v>
      </c>
      <c r="T572" s="5">
        <f t="shared" si="102"/>
        <v>65.88551671148674</v>
      </c>
      <c r="U572" s="5">
        <f t="shared" si="103"/>
        <v>0.2881290818286592</v>
      </c>
      <c r="V572" s="17">
        <f t="shared" si="104"/>
        <v>0</v>
      </c>
      <c r="W572" s="17">
        <f t="shared" si="105"/>
        <v>0</v>
      </c>
      <c r="X572" s="17">
        <f t="shared" si="106"/>
        <v>0</v>
      </c>
      <c r="Y572" s="17">
        <f t="shared" si="107"/>
        <v>0</v>
      </c>
      <c r="Z572" s="22">
        <f t="shared" si="108"/>
        <v>0</v>
      </c>
      <c r="AA572" s="24">
        <v>0.6111373260145766</v>
      </c>
      <c r="AB572" s="25">
        <v>0.09790102650528573</v>
      </c>
      <c r="AC572" s="36">
        <v>0.09470304975922954</v>
      </c>
      <c r="AD572" s="24">
        <v>-0.036914339801230475</v>
      </c>
      <c r="AE572" s="33">
        <v>-0.1252717391304348</v>
      </c>
      <c r="AF572" s="37">
        <v>947.41466725579</v>
      </c>
      <c r="AG572" s="39">
        <f t="shared" si="109"/>
        <v>0.0909925727291385</v>
      </c>
    </row>
    <row r="573" spans="1:33" ht="12">
      <c r="A573" s="1">
        <v>92054</v>
      </c>
      <c r="B573" s="2" t="s">
        <v>68</v>
      </c>
      <c r="C573" s="6">
        <v>7159</v>
      </c>
      <c r="D573" s="2">
        <v>18</v>
      </c>
      <c r="E573" s="6">
        <v>294</v>
      </c>
      <c r="F573" s="5">
        <v>69</v>
      </c>
      <c r="G573" s="5">
        <v>468</v>
      </c>
      <c r="H573" s="5">
        <v>18644</v>
      </c>
      <c r="I573" s="5">
        <f t="shared" si="98"/>
        <v>2.514317642128789</v>
      </c>
      <c r="J573" s="6">
        <v>11</v>
      </c>
      <c r="K573" s="17">
        <v>0</v>
      </c>
      <c r="L573" s="17">
        <v>0</v>
      </c>
      <c r="M573" s="17">
        <v>0</v>
      </c>
      <c r="N573" s="17">
        <v>0</v>
      </c>
      <c r="O573" s="6">
        <f t="shared" si="99"/>
        <v>0</v>
      </c>
      <c r="P573" s="6">
        <v>3</v>
      </c>
      <c r="Q573" s="6">
        <v>11</v>
      </c>
      <c r="R573" s="5">
        <f t="shared" si="100"/>
        <v>9.638217628160358</v>
      </c>
      <c r="S573" s="6">
        <f t="shared" si="101"/>
        <v>41.06718815477022</v>
      </c>
      <c r="T573" s="5">
        <f t="shared" si="102"/>
        <v>65.37225869534852</v>
      </c>
      <c r="U573" s="5">
        <f t="shared" si="103"/>
        <v>1.5365274479675934</v>
      </c>
      <c r="V573" s="17">
        <f t="shared" si="104"/>
        <v>0</v>
      </c>
      <c r="W573" s="17">
        <f t="shared" si="105"/>
        <v>0</v>
      </c>
      <c r="X573" s="17">
        <f t="shared" si="106"/>
        <v>0</v>
      </c>
      <c r="Y573" s="17">
        <f t="shared" si="107"/>
        <v>0</v>
      </c>
      <c r="Z573" s="22">
        <f t="shared" si="108"/>
        <v>0</v>
      </c>
      <c r="AA573" s="24">
        <v>0.6834421543148682</v>
      </c>
      <c r="AB573" s="25">
        <v>0.06782902137232846</v>
      </c>
      <c r="AC573" s="36">
        <v>0.02981651376146789</v>
      </c>
      <c r="AD573" s="24">
        <v>-0.05043712172158709</v>
      </c>
      <c r="AE573" s="33">
        <v>-0.07928286852589642</v>
      </c>
      <c r="AF573" s="37">
        <v>363.02676548702107</v>
      </c>
      <c r="AG573" s="39">
        <f t="shared" si="109"/>
        <v>0.050709144501609314</v>
      </c>
    </row>
    <row r="574" spans="1:33" ht="12">
      <c r="A574" s="1">
        <v>92087</v>
      </c>
      <c r="B574" s="2" t="s">
        <v>69</v>
      </c>
      <c r="C574" s="6">
        <v>12898</v>
      </c>
      <c r="D574" s="2">
        <v>0</v>
      </c>
      <c r="E574" s="6">
        <v>569</v>
      </c>
      <c r="F574" s="5">
        <v>133</v>
      </c>
      <c r="G574" s="5">
        <v>745</v>
      </c>
      <c r="H574" s="5">
        <v>17362</v>
      </c>
      <c r="I574" s="5">
        <f t="shared" si="98"/>
        <v>0</v>
      </c>
      <c r="J574" s="6">
        <v>1</v>
      </c>
      <c r="K574" s="17">
        <v>0</v>
      </c>
      <c r="L574" s="17">
        <v>3.9553911177436043</v>
      </c>
      <c r="M574" s="17">
        <v>0</v>
      </c>
      <c r="N574" s="17">
        <v>0</v>
      </c>
      <c r="O574" s="6">
        <f t="shared" si="99"/>
        <v>3.9553911177436043</v>
      </c>
      <c r="P574" s="6">
        <v>3</v>
      </c>
      <c r="Q574" s="6">
        <v>11</v>
      </c>
      <c r="R574" s="5">
        <f t="shared" si="100"/>
        <v>10.311676228872694</v>
      </c>
      <c r="S574" s="6">
        <f t="shared" si="101"/>
        <v>44.11536672352303</v>
      </c>
      <c r="T574" s="5">
        <f t="shared" si="102"/>
        <v>57.7608931617305</v>
      </c>
      <c r="U574" s="5">
        <f t="shared" si="103"/>
        <v>0.07753140021708792</v>
      </c>
      <c r="V574" s="17">
        <f t="shared" si="104"/>
        <v>0</v>
      </c>
      <c r="W574" s="17">
        <f t="shared" si="105"/>
        <v>0.30666701176489414</v>
      </c>
      <c r="X574" s="17">
        <f t="shared" si="106"/>
        <v>0</v>
      </c>
      <c r="Y574" s="17">
        <f t="shared" si="107"/>
        <v>0</v>
      </c>
      <c r="Z574" s="22">
        <f t="shared" si="108"/>
        <v>0.30666701176489414</v>
      </c>
      <c r="AA574" s="24">
        <v>0.6425374941946</v>
      </c>
      <c r="AB574" s="25">
        <v>0.08446232006773921</v>
      </c>
      <c r="AC574" s="36">
        <v>0.026923076923076925</v>
      </c>
      <c r="AD574" s="24">
        <v>-0.10308502633559068</v>
      </c>
      <c r="AE574" s="33">
        <v>-0.15592105263157896</v>
      </c>
      <c r="AF574" s="37">
        <v>915.9704152671311</v>
      </c>
      <c r="AG574" s="39">
        <f t="shared" si="109"/>
        <v>0.07101646885308815</v>
      </c>
    </row>
    <row r="575" spans="1:33" ht="12">
      <c r="A575" s="1">
        <v>92094</v>
      </c>
      <c r="B575" s="2" t="s">
        <v>70</v>
      </c>
      <c r="C575" s="6">
        <v>110632</v>
      </c>
      <c r="D575" s="2">
        <v>665</v>
      </c>
      <c r="E575" s="6">
        <v>6407</v>
      </c>
      <c r="F575" s="5">
        <v>1259</v>
      </c>
      <c r="G575" s="5">
        <v>5438</v>
      </c>
      <c r="H575" s="5">
        <v>17604</v>
      </c>
      <c r="I575" s="5">
        <f t="shared" si="98"/>
        <v>6.010919083086268</v>
      </c>
      <c r="J575" s="6">
        <v>97</v>
      </c>
      <c r="K575" s="17">
        <v>155.33063377636793</v>
      </c>
      <c r="L575" s="17">
        <v>87.01860459035929</v>
      </c>
      <c r="M575" s="17">
        <v>67.65734005334441</v>
      </c>
      <c r="N575" s="17">
        <v>84.38176969437963</v>
      </c>
      <c r="O575" s="6">
        <f t="shared" si="99"/>
        <v>394.3883481144512</v>
      </c>
      <c r="P575" s="6">
        <v>3</v>
      </c>
      <c r="Q575" s="6">
        <v>11</v>
      </c>
      <c r="R575" s="5">
        <f t="shared" si="100"/>
        <v>11.380070865572348</v>
      </c>
      <c r="S575" s="6">
        <f t="shared" si="101"/>
        <v>57.91271964711837</v>
      </c>
      <c r="T575" s="5">
        <f t="shared" si="102"/>
        <v>49.15395184033552</v>
      </c>
      <c r="U575" s="5">
        <f t="shared" si="103"/>
        <v>0.8767806782847639</v>
      </c>
      <c r="V575" s="17">
        <f t="shared" si="104"/>
        <v>1.4040298808334652</v>
      </c>
      <c r="W575" s="17">
        <f t="shared" si="105"/>
        <v>0.786559084083803</v>
      </c>
      <c r="X575" s="17">
        <f t="shared" si="106"/>
        <v>0.6115530773496313</v>
      </c>
      <c r="Y575" s="17">
        <f t="shared" si="107"/>
        <v>0.7627247965722361</v>
      </c>
      <c r="Z575" s="22">
        <f t="shared" si="108"/>
        <v>3.5648668388391354</v>
      </c>
      <c r="AA575" s="24">
        <v>0.5830803480890204</v>
      </c>
      <c r="AB575" s="25">
        <v>0.10913084896136949</v>
      </c>
      <c r="AC575" s="36">
        <v>0.08286577470867501</v>
      </c>
      <c r="AD575" s="24">
        <v>-0.09674736647569765</v>
      </c>
      <c r="AE575" s="33">
        <v>-0.11155761829295902</v>
      </c>
      <c r="AF575" s="37">
        <v>23048.7333451711</v>
      </c>
      <c r="AG575" s="39">
        <f t="shared" si="109"/>
        <v>0.20833694903076053</v>
      </c>
    </row>
    <row r="576" spans="1:33" ht="12">
      <c r="A576" s="1">
        <v>92097</v>
      </c>
      <c r="B576" s="2" t="s">
        <v>71</v>
      </c>
      <c r="C576" s="6">
        <v>5016</v>
      </c>
      <c r="D576" s="2">
        <v>2</v>
      </c>
      <c r="E576" s="6">
        <v>169</v>
      </c>
      <c r="F576" s="5">
        <v>34</v>
      </c>
      <c r="G576" s="5">
        <v>358</v>
      </c>
      <c r="H576" s="5">
        <v>17208</v>
      </c>
      <c r="I576" s="5">
        <f t="shared" si="98"/>
        <v>0.39872408293460926</v>
      </c>
      <c r="J576" s="6">
        <v>0</v>
      </c>
      <c r="K576" s="17">
        <v>0</v>
      </c>
      <c r="L576" s="17">
        <v>0</v>
      </c>
      <c r="M576" s="17">
        <v>0</v>
      </c>
      <c r="N576" s="17">
        <v>0</v>
      </c>
      <c r="O576" s="6">
        <f t="shared" si="99"/>
        <v>0</v>
      </c>
      <c r="P576" s="6">
        <v>3</v>
      </c>
      <c r="Q576" s="6">
        <v>11</v>
      </c>
      <c r="R576" s="5">
        <f t="shared" si="100"/>
        <v>6.778309409888357</v>
      </c>
      <c r="S576" s="6">
        <f t="shared" si="101"/>
        <v>33.69218500797448</v>
      </c>
      <c r="T576" s="5">
        <f t="shared" si="102"/>
        <v>71.37161084529505</v>
      </c>
      <c r="U576" s="5">
        <f t="shared" si="103"/>
        <v>0</v>
      </c>
      <c r="V576" s="17">
        <f t="shared" si="104"/>
        <v>0</v>
      </c>
      <c r="W576" s="17">
        <f t="shared" si="105"/>
        <v>0</v>
      </c>
      <c r="X576" s="17">
        <f t="shared" si="106"/>
        <v>0</v>
      </c>
      <c r="Y576" s="17">
        <f t="shared" si="107"/>
        <v>0</v>
      </c>
      <c r="Z576" s="22">
        <f t="shared" si="108"/>
        <v>0</v>
      </c>
      <c r="AA576" s="24">
        <v>0.6667692292723847</v>
      </c>
      <c r="AB576" s="25">
        <v>0.08221068008440188</v>
      </c>
      <c r="AC576" s="36">
        <v>0.013422818791946308</v>
      </c>
      <c r="AD576" s="24">
        <v>-0.005197505197505198</v>
      </c>
      <c r="AE576" s="33">
        <v>-0.04478491455509723</v>
      </c>
      <c r="AF576" s="37">
        <v>238.94370890506224</v>
      </c>
      <c r="AG576" s="39">
        <f t="shared" si="109"/>
        <v>0.04763630560308258</v>
      </c>
    </row>
    <row r="577" spans="1:33" ht="12">
      <c r="A577" s="1">
        <v>92101</v>
      </c>
      <c r="B577" s="2" t="s">
        <v>72</v>
      </c>
      <c r="C577" s="6">
        <v>12109</v>
      </c>
      <c r="D577" s="2">
        <v>30</v>
      </c>
      <c r="E577" s="6">
        <v>565</v>
      </c>
      <c r="F577" s="5">
        <v>103</v>
      </c>
      <c r="G577" s="5">
        <v>765</v>
      </c>
      <c r="H577" s="5">
        <v>18810</v>
      </c>
      <c r="I577" s="5">
        <f t="shared" si="98"/>
        <v>2.477496077297878</v>
      </c>
      <c r="J577" s="6">
        <v>8</v>
      </c>
      <c r="K577" s="17">
        <v>0</v>
      </c>
      <c r="L577" s="17">
        <v>0</v>
      </c>
      <c r="M577" s="17">
        <v>0</v>
      </c>
      <c r="N577" s="17">
        <v>1.834386297703905</v>
      </c>
      <c r="O577" s="6">
        <f t="shared" si="99"/>
        <v>1.834386297703905</v>
      </c>
      <c r="P577" s="6">
        <v>3</v>
      </c>
      <c r="Q577" s="6">
        <v>11</v>
      </c>
      <c r="R577" s="5">
        <f t="shared" si="100"/>
        <v>8.50606986538938</v>
      </c>
      <c r="S577" s="6">
        <f t="shared" si="101"/>
        <v>46.65950945577669</v>
      </c>
      <c r="T577" s="5">
        <f t="shared" si="102"/>
        <v>63.17614997109588</v>
      </c>
      <c r="U577" s="5">
        <f t="shared" si="103"/>
        <v>0.6606656206127673</v>
      </c>
      <c r="V577" s="17">
        <f t="shared" si="104"/>
        <v>0</v>
      </c>
      <c r="W577" s="17">
        <f t="shared" si="105"/>
        <v>0</v>
      </c>
      <c r="X577" s="17">
        <f t="shared" si="106"/>
        <v>0</v>
      </c>
      <c r="Y577" s="17">
        <f t="shared" si="107"/>
        <v>0.15148949522701338</v>
      </c>
      <c r="Z577" s="22">
        <f t="shared" si="108"/>
        <v>0.15148949522701338</v>
      </c>
      <c r="AA577" s="24">
        <v>0.6619185401429623</v>
      </c>
      <c r="AB577" s="25">
        <v>0.07326263838868881</v>
      </c>
      <c r="AC577" s="36">
        <v>0.056878306878306875</v>
      </c>
      <c r="AD577" s="24">
        <v>-0.09123222748815166</v>
      </c>
      <c r="AE577" s="33">
        <v>-0.1428235294117647</v>
      </c>
      <c r="AF577" s="37">
        <v>932.9801209439842</v>
      </c>
      <c r="AG577" s="39">
        <f t="shared" si="109"/>
        <v>0.07704848632785401</v>
      </c>
    </row>
    <row r="578" spans="1:33" ht="12">
      <c r="A578" s="1">
        <v>92114</v>
      </c>
      <c r="B578" s="2" t="s">
        <v>73</v>
      </c>
      <c r="C578" s="6">
        <v>8388</v>
      </c>
      <c r="D578" s="2">
        <v>26</v>
      </c>
      <c r="E578" s="6">
        <v>351</v>
      </c>
      <c r="F578" s="5">
        <v>94</v>
      </c>
      <c r="G578" s="5">
        <v>422</v>
      </c>
      <c r="H578" s="5">
        <v>18136</v>
      </c>
      <c r="I578" s="5">
        <f aca="true" t="shared" si="110" ref="I578:I590">D578/C578*1000</f>
        <v>3.099666189794945</v>
      </c>
      <c r="J578" s="6">
        <v>0</v>
      </c>
      <c r="K578" s="17">
        <v>0</v>
      </c>
      <c r="L578" s="17">
        <v>0</v>
      </c>
      <c r="M578" s="17">
        <v>0</v>
      </c>
      <c r="N578" s="17">
        <v>0</v>
      </c>
      <c r="O578" s="6">
        <f aca="true" t="shared" si="111" ref="O578:O590">SUM(K578:N578)</f>
        <v>0</v>
      </c>
      <c r="P578" s="6">
        <v>3</v>
      </c>
      <c r="Q578" s="6">
        <v>11</v>
      </c>
      <c r="R578" s="5">
        <f aca="true" t="shared" si="112" ref="R578:R590">F578/$C578*1000</f>
        <v>11.206485455412494</v>
      </c>
      <c r="S578" s="6">
        <f aca="true" t="shared" si="113" ref="S578:S590">E578/$C578*1000</f>
        <v>41.84549356223176</v>
      </c>
      <c r="T578" s="5">
        <f aca="true" t="shared" si="114" ref="T578:T590">G578/$C578*1000</f>
        <v>50.309966618979495</v>
      </c>
      <c r="U578" s="5">
        <f aca="true" t="shared" si="115" ref="U578:U590">J578/$C578*1000</f>
        <v>0</v>
      </c>
      <c r="V578" s="17">
        <f aca="true" t="shared" si="116" ref="V578:V590">K578/$C578*1000</f>
        <v>0</v>
      </c>
      <c r="W578" s="17">
        <f aca="true" t="shared" si="117" ref="W578:W590">L578/$C578*1000</f>
        <v>0</v>
      </c>
      <c r="X578" s="17">
        <f aca="true" t="shared" si="118" ref="X578:X590">M578/$C578*1000</f>
        <v>0</v>
      </c>
      <c r="Y578" s="17">
        <f aca="true" t="shared" si="119" ref="Y578:Y590">N578/$C578*1000</f>
        <v>0</v>
      </c>
      <c r="Z578" s="22">
        <f aca="true" t="shared" si="120" ref="Z578:Z590">O578/$C578*1000</f>
        <v>0</v>
      </c>
      <c r="AA578" s="24">
        <v>0.6612685924067194</v>
      </c>
      <c r="AB578" s="25">
        <v>0.07575464396284831</v>
      </c>
      <c r="AC578" s="36">
        <v>0.10239651416122005</v>
      </c>
      <c r="AD578" s="24">
        <v>-0.03437876960193004</v>
      </c>
      <c r="AE578" s="33">
        <v>-0.06252158894645941</v>
      </c>
      <c r="AF578" s="37">
        <v>844.344028830352</v>
      </c>
      <c r="AG578" s="39">
        <f t="shared" si="109"/>
        <v>0.10066094764310349</v>
      </c>
    </row>
    <row r="579" spans="1:33" ht="12">
      <c r="A579" s="1">
        <v>92137</v>
      </c>
      <c r="B579" s="2" t="s">
        <v>74</v>
      </c>
      <c r="C579" s="6">
        <v>27887</v>
      </c>
      <c r="D579" s="2">
        <v>38</v>
      </c>
      <c r="E579" s="6">
        <v>1514</v>
      </c>
      <c r="F579" s="5">
        <v>371</v>
      </c>
      <c r="G579" s="5">
        <v>1441</v>
      </c>
      <c r="H579" s="5">
        <v>15896</v>
      </c>
      <c r="I579" s="5">
        <f t="shared" si="110"/>
        <v>1.36264209129702</v>
      </c>
      <c r="J579" s="6">
        <v>3</v>
      </c>
      <c r="K579" s="17">
        <v>5.482257662695339</v>
      </c>
      <c r="L579" s="17">
        <v>7.910782235487209</v>
      </c>
      <c r="M579" s="17">
        <v>0</v>
      </c>
      <c r="N579" s="17">
        <v>11.00631778622343</v>
      </c>
      <c r="O579" s="6">
        <f t="shared" si="111"/>
        <v>24.399357684405977</v>
      </c>
      <c r="P579" s="6">
        <v>3</v>
      </c>
      <c r="Q579" s="6">
        <v>11</v>
      </c>
      <c r="R579" s="5">
        <f t="shared" si="112"/>
        <v>13.303689891347222</v>
      </c>
      <c r="S579" s="6">
        <f t="shared" si="113"/>
        <v>54.29052963746549</v>
      </c>
      <c r="T579" s="5">
        <f t="shared" si="114"/>
        <v>51.672822462079104</v>
      </c>
      <c r="U579" s="5">
        <f t="shared" si="115"/>
        <v>0.10757700720765948</v>
      </c>
      <c r="V579" s="17">
        <f t="shared" si="116"/>
        <v>0.19658829069800765</v>
      </c>
      <c r="W579" s="17">
        <f t="shared" si="117"/>
        <v>0.2836727591884107</v>
      </c>
      <c r="X579" s="17">
        <f t="shared" si="118"/>
        <v>0</v>
      </c>
      <c r="Y579" s="17">
        <f t="shared" si="119"/>
        <v>0.3946755759394496</v>
      </c>
      <c r="Z579" s="22">
        <f t="shared" si="120"/>
        <v>0.8749366258258678</v>
      </c>
      <c r="AA579" s="24">
        <v>0.5629003147296255</v>
      </c>
      <c r="AB579" s="25">
        <v>0.1203197733252378</v>
      </c>
      <c r="AC579" s="36">
        <v>-0.06860011154489683</v>
      </c>
      <c r="AD579" s="24">
        <v>-0.13678502711212173</v>
      </c>
      <c r="AE579" s="33">
        <v>-0.15357180320990244</v>
      </c>
      <c r="AF579" s="37">
        <v>6536.269766677345</v>
      </c>
      <c r="AG579" s="39">
        <f t="shared" si="109"/>
        <v>0.2343841132670185</v>
      </c>
    </row>
    <row r="580" spans="1:33" ht="12">
      <c r="A580" s="1">
        <v>92138</v>
      </c>
      <c r="B580" s="2" t="s">
        <v>75</v>
      </c>
      <c r="C580" s="6">
        <v>7792</v>
      </c>
      <c r="D580" s="2">
        <v>14</v>
      </c>
      <c r="E580" s="6">
        <v>318</v>
      </c>
      <c r="F580" s="5">
        <v>60</v>
      </c>
      <c r="G580" s="5">
        <v>472</v>
      </c>
      <c r="H580" s="5">
        <v>19185</v>
      </c>
      <c r="I580" s="5">
        <f t="shared" si="110"/>
        <v>1.7967145790554415</v>
      </c>
      <c r="J580" s="6">
        <v>8</v>
      </c>
      <c r="K580" s="17">
        <v>0</v>
      </c>
      <c r="L580" s="17">
        <v>0</v>
      </c>
      <c r="M580" s="17">
        <v>0</v>
      </c>
      <c r="N580" s="17">
        <v>0</v>
      </c>
      <c r="O580" s="6">
        <f t="shared" si="111"/>
        <v>0</v>
      </c>
      <c r="P580" s="6">
        <v>3</v>
      </c>
      <c r="Q580" s="6">
        <v>11</v>
      </c>
      <c r="R580" s="5">
        <f t="shared" si="112"/>
        <v>7.700205338809035</v>
      </c>
      <c r="S580" s="6">
        <f t="shared" si="113"/>
        <v>40.81108829568789</v>
      </c>
      <c r="T580" s="5">
        <f t="shared" si="114"/>
        <v>60.57494866529775</v>
      </c>
      <c r="U580" s="5">
        <f t="shared" si="115"/>
        <v>1.026694045174538</v>
      </c>
      <c r="V580" s="17">
        <f t="shared" si="116"/>
        <v>0</v>
      </c>
      <c r="W580" s="17">
        <f t="shared" si="117"/>
        <v>0</v>
      </c>
      <c r="X580" s="17">
        <f t="shared" si="118"/>
        <v>0</v>
      </c>
      <c r="Y580" s="17">
        <f t="shared" si="119"/>
        <v>0</v>
      </c>
      <c r="Z580" s="22">
        <f t="shared" si="120"/>
        <v>0</v>
      </c>
      <c r="AA580" s="24">
        <v>0.6942194254556113</v>
      </c>
      <c r="AB580" s="25">
        <v>0.06364249458701593</v>
      </c>
      <c r="AC580" s="36">
        <v>0.0425531914893617</v>
      </c>
      <c r="AD580" s="24">
        <v>-0.02151983860121049</v>
      </c>
      <c r="AE580" s="33">
        <v>-0.04857363145720894</v>
      </c>
      <c r="AF580" s="37">
        <v>372.55735084928745</v>
      </c>
      <c r="AG580" s="39">
        <f t="shared" si="109"/>
        <v>0.04781280170037056</v>
      </c>
    </row>
    <row r="581" spans="1:33" ht="12">
      <c r="A581" s="1">
        <v>92140</v>
      </c>
      <c r="B581" s="2" t="s">
        <v>76</v>
      </c>
      <c r="C581" s="6">
        <v>18978</v>
      </c>
      <c r="D581" s="2">
        <v>16</v>
      </c>
      <c r="E581" s="6">
        <v>778</v>
      </c>
      <c r="F581" s="5">
        <v>196</v>
      </c>
      <c r="G581" s="5">
        <v>1062</v>
      </c>
      <c r="H581" s="5">
        <v>16748</v>
      </c>
      <c r="I581" s="5">
        <f t="shared" si="110"/>
        <v>0.8430814627463379</v>
      </c>
      <c r="J581" s="6">
        <v>5</v>
      </c>
      <c r="K581" s="17">
        <v>0</v>
      </c>
      <c r="L581" s="17">
        <v>0</v>
      </c>
      <c r="M581" s="17">
        <v>0</v>
      </c>
      <c r="N581" s="17">
        <v>0</v>
      </c>
      <c r="O581" s="6">
        <f t="shared" si="111"/>
        <v>0</v>
      </c>
      <c r="P581" s="6">
        <v>3</v>
      </c>
      <c r="Q581" s="6">
        <v>11</v>
      </c>
      <c r="R581" s="5">
        <f t="shared" si="112"/>
        <v>10.32774791864264</v>
      </c>
      <c r="S581" s="6">
        <f t="shared" si="113"/>
        <v>40.994836126040674</v>
      </c>
      <c r="T581" s="5">
        <f t="shared" si="114"/>
        <v>55.959532089788176</v>
      </c>
      <c r="U581" s="5">
        <f t="shared" si="115"/>
        <v>0.2634629571082306</v>
      </c>
      <c r="V581" s="17">
        <f t="shared" si="116"/>
        <v>0</v>
      </c>
      <c r="W581" s="17">
        <f t="shared" si="117"/>
        <v>0</v>
      </c>
      <c r="X581" s="17">
        <f t="shared" si="118"/>
        <v>0</v>
      </c>
      <c r="Y581" s="17">
        <f t="shared" si="119"/>
        <v>0</v>
      </c>
      <c r="Z581" s="22">
        <f t="shared" si="120"/>
        <v>0</v>
      </c>
      <c r="AA581" s="24">
        <v>0.6047799622120399</v>
      </c>
      <c r="AB581" s="25">
        <v>0.09917852694627537</v>
      </c>
      <c r="AC581" s="36">
        <v>0.05357142857142857</v>
      </c>
      <c r="AD581" s="24">
        <v>-0.038067734313468105</v>
      </c>
      <c r="AE581" s="33">
        <v>-0.11925914771871705</v>
      </c>
      <c r="AF581" s="37">
        <v>1740.4025195742288</v>
      </c>
      <c r="AG581" s="39">
        <f t="shared" si="109"/>
        <v>0.0917063188731283</v>
      </c>
    </row>
    <row r="582" spans="1:33" ht="12">
      <c r="A582" s="1">
        <v>92141</v>
      </c>
      <c r="B582" s="2" t="s">
        <v>77</v>
      </c>
      <c r="C582" s="6">
        <v>9060</v>
      </c>
      <c r="D582" s="2">
        <v>13</v>
      </c>
      <c r="E582" s="6">
        <v>358</v>
      </c>
      <c r="F582" s="5">
        <v>59</v>
      </c>
      <c r="G582" s="5">
        <v>623</v>
      </c>
      <c r="H582" s="5">
        <v>20593</v>
      </c>
      <c r="I582" s="5">
        <f t="shared" si="110"/>
        <v>1.434878587196468</v>
      </c>
      <c r="J582" s="6">
        <v>0</v>
      </c>
      <c r="K582" s="17">
        <v>0</v>
      </c>
      <c r="L582" s="17">
        <v>0</v>
      </c>
      <c r="M582" s="17">
        <v>0</v>
      </c>
      <c r="N582" s="17">
        <v>0</v>
      </c>
      <c r="O582" s="6">
        <f t="shared" si="111"/>
        <v>0</v>
      </c>
      <c r="P582" s="6">
        <v>3</v>
      </c>
      <c r="Q582" s="6">
        <v>11</v>
      </c>
      <c r="R582" s="5">
        <f t="shared" si="112"/>
        <v>6.512141280353201</v>
      </c>
      <c r="S582" s="6">
        <f t="shared" si="113"/>
        <v>39.51434878587196</v>
      </c>
      <c r="T582" s="5">
        <f t="shared" si="114"/>
        <v>68.76379690949227</v>
      </c>
      <c r="U582" s="5">
        <f t="shared" si="115"/>
        <v>0</v>
      </c>
      <c r="V582" s="17">
        <f t="shared" si="116"/>
        <v>0</v>
      </c>
      <c r="W582" s="17">
        <f t="shared" si="117"/>
        <v>0</v>
      </c>
      <c r="X582" s="17">
        <f t="shared" si="118"/>
        <v>0</v>
      </c>
      <c r="Y582" s="17">
        <f t="shared" si="119"/>
        <v>0</v>
      </c>
      <c r="Z582" s="22">
        <f t="shared" si="120"/>
        <v>0</v>
      </c>
      <c r="AA582" s="24">
        <v>0.7024422885286817</v>
      </c>
      <c r="AB582" s="25">
        <v>0.057038337723148966</v>
      </c>
      <c r="AC582" s="36">
        <v>-0.04059040590405904</v>
      </c>
      <c r="AD582" s="24">
        <v>-0.03745108999441028</v>
      </c>
      <c r="AE582" s="33">
        <v>-0.05806033084657801</v>
      </c>
      <c r="AF582" s="37">
        <v>434.6928433453104</v>
      </c>
      <c r="AG582" s="39">
        <f t="shared" si="109"/>
        <v>0.04797934253259497</v>
      </c>
    </row>
    <row r="583" spans="1:33" ht="12">
      <c r="A583" s="1">
        <v>92142</v>
      </c>
      <c r="B583" s="2" t="s">
        <v>78</v>
      </c>
      <c r="C583" s="6">
        <v>25528</v>
      </c>
      <c r="D583" s="2">
        <v>32</v>
      </c>
      <c r="E583" s="6">
        <v>1224</v>
      </c>
      <c r="F583" s="5">
        <v>215</v>
      </c>
      <c r="G583" s="5">
        <v>1506</v>
      </c>
      <c r="H583" s="5">
        <v>19392</v>
      </c>
      <c r="I583" s="5">
        <f t="shared" si="110"/>
        <v>1.2535255405828893</v>
      </c>
      <c r="J583" s="6">
        <v>18</v>
      </c>
      <c r="K583" s="17">
        <v>14.61935376718757</v>
      </c>
      <c r="L583" s="17">
        <v>15.821564470974417</v>
      </c>
      <c r="M583" s="17">
        <v>20.454544667290172</v>
      </c>
      <c r="N583" s="17">
        <v>7.33754519081562</v>
      </c>
      <c r="O583" s="6">
        <f t="shared" si="111"/>
        <v>58.23300809626778</v>
      </c>
      <c r="P583" s="6">
        <v>3</v>
      </c>
      <c r="Q583" s="6">
        <v>11</v>
      </c>
      <c r="R583" s="5">
        <f t="shared" si="112"/>
        <v>8.422124725791289</v>
      </c>
      <c r="S583" s="6">
        <f t="shared" si="113"/>
        <v>47.947351927295514</v>
      </c>
      <c r="T583" s="5">
        <f t="shared" si="114"/>
        <v>58.99404575368223</v>
      </c>
      <c r="U583" s="5">
        <f t="shared" si="115"/>
        <v>0.7051081165778752</v>
      </c>
      <c r="V583" s="17">
        <f t="shared" si="116"/>
        <v>0.5726791666870719</v>
      </c>
      <c r="W583" s="17">
        <f t="shared" si="117"/>
        <v>0.6197729736357889</v>
      </c>
      <c r="X583" s="17">
        <f t="shared" si="118"/>
        <v>0.8012591925450553</v>
      </c>
      <c r="Y583" s="17">
        <f t="shared" si="119"/>
        <v>0.28743125943339154</v>
      </c>
      <c r="Z583" s="22">
        <f t="shared" si="120"/>
        <v>2.2811425923013076</v>
      </c>
      <c r="AA583" s="24">
        <v>0.6583328601483142</v>
      </c>
      <c r="AB583" s="25">
        <v>0.07710646740695702</v>
      </c>
      <c r="AC583" s="36">
        <v>0.16359773371104816</v>
      </c>
      <c r="AD583" s="24">
        <v>-0.03917050691244239</v>
      </c>
      <c r="AE583" s="33">
        <v>-0.040396530359355635</v>
      </c>
      <c r="AF583" s="37">
        <v>3928.5820188895755</v>
      </c>
      <c r="AG583" s="39">
        <f t="shared" si="109"/>
        <v>0.15389305934227418</v>
      </c>
    </row>
    <row r="584" spans="1:33" ht="12">
      <c r="A584" s="1">
        <v>93010</v>
      </c>
      <c r="B584" s="2" t="s">
        <v>79</v>
      </c>
      <c r="C584" s="6">
        <v>4853</v>
      </c>
      <c r="D584" s="2">
        <v>8</v>
      </c>
      <c r="E584" s="6">
        <v>219</v>
      </c>
      <c r="F584" s="5">
        <v>56</v>
      </c>
      <c r="G584" s="5">
        <v>328</v>
      </c>
      <c r="H584" s="5">
        <v>16168</v>
      </c>
      <c r="I584" s="5">
        <f t="shared" si="110"/>
        <v>1.6484648670925202</v>
      </c>
      <c r="J584" s="6">
        <v>4</v>
      </c>
      <c r="K584" s="17">
        <v>0</v>
      </c>
      <c r="L584" s="17">
        <v>0</v>
      </c>
      <c r="M584" s="17">
        <v>0</v>
      </c>
      <c r="N584" s="17">
        <v>7.33754519081562</v>
      </c>
      <c r="O584" s="6">
        <f t="shared" si="111"/>
        <v>7.33754519081562</v>
      </c>
      <c r="P584" s="6">
        <v>3</v>
      </c>
      <c r="Q584" s="6">
        <v>11</v>
      </c>
      <c r="R584" s="5">
        <f t="shared" si="112"/>
        <v>11.53925406964764</v>
      </c>
      <c r="S584" s="6">
        <f t="shared" si="113"/>
        <v>45.12672573665773</v>
      </c>
      <c r="T584" s="5">
        <f t="shared" si="114"/>
        <v>67.58705955079331</v>
      </c>
      <c r="U584" s="5">
        <f t="shared" si="115"/>
        <v>0.8242324335462601</v>
      </c>
      <c r="V584" s="17">
        <f t="shared" si="116"/>
        <v>0</v>
      </c>
      <c r="W584" s="17">
        <f t="shared" si="117"/>
        <v>0</v>
      </c>
      <c r="X584" s="17">
        <f t="shared" si="118"/>
        <v>0</v>
      </c>
      <c r="Y584" s="17">
        <f t="shared" si="119"/>
        <v>1.5119606822204037</v>
      </c>
      <c r="Z584" s="22">
        <f t="shared" si="120"/>
        <v>1.5119606822204037</v>
      </c>
      <c r="AA584" s="24">
        <v>0.6117756086872584</v>
      </c>
      <c r="AB584" s="25">
        <v>0.11020594719578428</v>
      </c>
      <c r="AC584" s="36">
        <v>-0.08441558441558442</v>
      </c>
      <c r="AD584" s="24">
        <v>-0.14354995150339475</v>
      </c>
      <c r="AE584" s="33">
        <v>-0.17458500286204923</v>
      </c>
      <c r="AF584" s="37">
        <v>267.2717355308638</v>
      </c>
      <c r="AG584" s="39">
        <f t="shared" si="109"/>
        <v>0.055073508248684074</v>
      </c>
    </row>
    <row r="585" spans="1:33" ht="12">
      <c r="A585" s="1">
        <v>93014</v>
      </c>
      <c r="B585" s="2" t="s">
        <v>80</v>
      </c>
      <c r="C585" s="6">
        <v>13946</v>
      </c>
      <c r="D585" s="2">
        <v>26</v>
      </c>
      <c r="E585" s="6">
        <v>799</v>
      </c>
      <c r="F585" s="5">
        <v>181</v>
      </c>
      <c r="G585" s="5">
        <v>684</v>
      </c>
      <c r="H585" s="5">
        <v>14674</v>
      </c>
      <c r="I585" s="5">
        <f t="shared" si="110"/>
        <v>1.8643338591710885</v>
      </c>
      <c r="J585" s="6">
        <v>6</v>
      </c>
      <c r="K585" s="17">
        <v>0</v>
      </c>
      <c r="L585" s="17">
        <v>0</v>
      </c>
      <c r="M585" s="17">
        <v>12.587412102947798</v>
      </c>
      <c r="N585" s="17">
        <v>1.834386297703905</v>
      </c>
      <c r="O585" s="6">
        <f t="shared" si="111"/>
        <v>14.421798400651703</v>
      </c>
      <c r="P585" s="6">
        <v>3</v>
      </c>
      <c r="Q585" s="6">
        <v>11</v>
      </c>
      <c r="R585" s="5">
        <f t="shared" si="112"/>
        <v>12.978631865767962</v>
      </c>
      <c r="S585" s="6">
        <f t="shared" si="113"/>
        <v>57.29241359529614</v>
      </c>
      <c r="T585" s="5">
        <f t="shared" si="114"/>
        <v>49.04632152588556</v>
      </c>
      <c r="U585" s="5">
        <f t="shared" si="115"/>
        <v>0.4302308905779435</v>
      </c>
      <c r="V585" s="17">
        <f t="shared" si="116"/>
        <v>0</v>
      </c>
      <c r="W585" s="17">
        <f t="shared" si="117"/>
        <v>0</v>
      </c>
      <c r="X585" s="17">
        <f t="shared" si="118"/>
        <v>0.9025822531871359</v>
      </c>
      <c r="Y585" s="17">
        <f t="shared" si="119"/>
        <v>0.13153494175418795</v>
      </c>
      <c r="Z585" s="22">
        <f t="shared" si="120"/>
        <v>1.034117194941324</v>
      </c>
      <c r="AA585" s="24">
        <v>0.5457334351329023</v>
      </c>
      <c r="AB585" s="25">
        <v>0.14250198309052567</v>
      </c>
      <c r="AC585" s="36">
        <v>-0.03891891891891892</v>
      </c>
      <c r="AD585" s="24">
        <v>-0.13760539629005059</v>
      </c>
      <c r="AE585" s="33">
        <v>-0.16407706650093226</v>
      </c>
      <c r="AF585" s="37">
        <v>1226.764777931527</v>
      </c>
      <c r="AG585" s="39">
        <f t="shared" si="109"/>
        <v>0.08796535048985567</v>
      </c>
    </row>
    <row r="586" spans="1:33" ht="12">
      <c r="A586" s="1">
        <v>93018</v>
      </c>
      <c r="B586" s="2" t="s">
        <v>81</v>
      </c>
      <c r="C586" s="6">
        <v>2958</v>
      </c>
      <c r="D586" s="2">
        <v>2</v>
      </c>
      <c r="E586" s="6">
        <v>158</v>
      </c>
      <c r="F586" s="5">
        <v>38</v>
      </c>
      <c r="G586" s="5">
        <v>170</v>
      </c>
      <c r="H586" s="5">
        <v>15265</v>
      </c>
      <c r="I586" s="5">
        <f t="shared" si="110"/>
        <v>0.676132521974307</v>
      </c>
      <c r="J586" s="6">
        <v>7</v>
      </c>
      <c r="K586" s="17">
        <v>0</v>
      </c>
      <c r="L586" s="17">
        <v>0</v>
      </c>
      <c r="M586" s="17">
        <v>0</v>
      </c>
      <c r="N586" s="17">
        <v>0</v>
      </c>
      <c r="O586" s="6">
        <f t="shared" si="111"/>
        <v>0</v>
      </c>
      <c r="P586" s="6">
        <v>3</v>
      </c>
      <c r="Q586" s="6">
        <v>11</v>
      </c>
      <c r="R586" s="5">
        <f t="shared" si="112"/>
        <v>12.846517917511832</v>
      </c>
      <c r="S586" s="6">
        <f t="shared" si="113"/>
        <v>53.41446923597025</v>
      </c>
      <c r="T586" s="5">
        <f t="shared" si="114"/>
        <v>57.47126436781609</v>
      </c>
      <c r="U586" s="5">
        <f t="shared" si="115"/>
        <v>2.366463826910074</v>
      </c>
      <c r="V586" s="17">
        <f t="shared" si="116"/>
        <v>0</v>
      </c>
      <c r="W586" s="17">
        <f t="shared" si="117"/>
        <v>0</v>
      </c>
      <c r="X586" s="17">
        <f t="shared" si="118"/>
        <v>0</v>
      </c>
      <c r="Y586" s="17">
        <f t="shared" si="119"/>
        <v>0</v>
      </c>
      <c r="Z586" s="22">
        <f t="shared" si="120"/>
        <v>0</v>
      </c>
      <c r="AA586" s="24">
        <v>0.5829522074755709</v>
      </c>
      <c r="AB586" s="25">
        <v>0.10096604764584506</v>
      </c>
      <c r="AC586" s="36">
        <v>0.17543859649122806</v>
      </c>
      <c r="AD586" s="24">
        <v>-0.03859060402684564</v>
      </c>
      <c r="AE586" s="33">
        <v>-0.1393523061825319</v>
      </c>
      <c r="AF586" s="37">
        <v>206.5082636759514</v>
      </c>
      <c r="AG586" s="39">
        <f t="shared" si="109"/>
        <v>0.0698134765638781</v>
      </c>
    </row>
    <row r="587" spans="1:33" ht="12">
      <c r="A587" s="1">
        <v>93022</v>
      </c>
      <c r="B587" s="2" t="s">
        <v>82</v>
      </c>
      <c r="C587" s="6">
        <v>11337</v>
      </c>
      <c r="D587" s="2">
        <v>705</v>
      </c>
      <c r="E587" s="6">
        <v>519</v>
      </c>
      <c r="F587" s="5">
        <v>90</v>
      </c>
      <c r="G587" s="5">
        <v>725</v>
      </c>
      <c r="H587" s="5">
        <v>16444</v>
      </c>
      <c r="I587" s="5">
        <f t="shared" si="110"/>
        <v>62.1857634294787</v>
      </c>
      <c r="J587" s="6">
        <v>127</v>
      </c>
      <c r="K587" s="17">
        <v>7.309676883593785</v>
      </c>
      <c r="L587" s="17">
        <v>0</v>
      </c>
      <c r="M587" s="17">
        <v>9.44055907721085</v>
      </c>
      <c r="N587" s="17">
        <v>27.515794465558574</v>
      </c>
      <c r="O587" s="6">
        <f t="shared" si="111"/>
        <v>44.26603042636321</v>
      </c>
      <c r="P587" s="6">
        <v>3</v>
      </c>
      <c r="Q587" s="6">
        <v>11</v>
      </c>
      <c r="R587" s="5">
        <f t="shared" si="112"/>
        <v>7.93860809738026</v>
      </c>
      <c r="S587" s="6">
        <f t="shared" si="113"/>
        <v>45.77930669489283</v>
      </c>
      <c r="T587" s="5">
        <f t="shared" si="114"/>
        <v>63.94989856222986</v>
      </c>
      <c r="U587" s="5">
        <f t="shared" si="115"/>
        <v>11.202258092969922</v>
      </c>
      <c r="V587" s="17">
        <f t="shared" si="116"/>
        <v>0.6447628899703436</v>
      </c>
      <c r="W587" s="17">
        <f t="shared" si="117"/>
        <v>0</v>
      </c>
      <c r="X587" s="17">
        <f t="shared" si="118"/>
        <v>0.8327210970460306</v>
      </c>
      <c r="Y587" s="17">
        <f t="shared" si="119"/>
        <v>2.4270789861126025</v>
      </c>
      <c r="Z587" s="22">
        <f t="shared" si="120"/>
        <v>3.9045629731289764</v>
      </c>
      <c r="AA587" s="24">
        <v>0.6111470820221974</v>
      </c>
      <c r="AB587" s="25">
        <v>0.10250145433391507</v>
      </c>
      <c r="AC587" s="36">
        <v>-0.0582010582010582</v>
      </c>
      <c r="AD587" s="24">
        <v>-0.15698393077873918</v>
      </c>
      <c r="AE587" s="33">
        <v>-0.16188784572443543</v>
      </c>
      <c r="AF587" s="37">
        <v>874.6813737351729</v>
      </c>
      <c r="AG587" s="39">
        <f t="shared" si="109"/>
        <v>0.0771528070684637</v>
      </c>
    </row>
    <row r="588" spans="1:33" ht="12">
      <c r="A588" s="1">
        <v>93056</v>
      </c>
      <c r="B588" s="2" t="s">
        <v>83</v>
      </c>
      <c r="C588" s="6">
        <v>9194</v>
      </c>
      <c r="D588" s="2">
        <v>47</v>
      </c>
      <c r="E588" s="6">
        <v>500</v>
      </c>
      <c r="F588" s="5">
        <v>108</v>
      </c>
      <c r="G588" s="5">
        <v>682</v>
      </c>
      <c r="H588" s="5">
        <v>15835</v>
      </c>
      <c r="I588" s="5">
        <f t="shared" si="110"/>
        <v>5.112029584511639</v>
      </c>
      <c r="J588" s="6">
        <v>19</v>
      </c>
      <c r="K588" s="17">
        <v>1.8274192208984463</v>
      </c>
      <c r="L588" s="17">
        <v>0</v>
      </c>
      <c r="M588" s="17">
        <v>3.1468530257369496</v>
      </c>
      <c r="N588" s="17">
        <v>3.66877259540781</v>
      </c>
      <c r="O588" s="6">
        <f t="shared" si="111"/>
        <v>8.643044842043206</v>
      </c>
      <c r="P588" s="6">
        <v>3</v>
      </c>
      <c r="Q588" s="6">
        <v>11</v>
      </c>
      <c r="R588" s="5">
        <f t="shared" si="112"/>
        <v>11.746791385686317</v>
      </c>
      <c r="S588" s="6">
        <f t="shared" si="113"/>
        <v>54.38329345225147</v>
      </c>
      <c r="T588" s="5">
        <f t="shared" si="114"/>
        <v>74.178812268871</v>
      </c>
      <c r="U588" s="5">
        <f t="shared" si="115"/>
        <v>2.066565151185556</v>
      </c>
      <c r="V588" s="17">
        <f t="shared" si="116"/>
        <v>0.19876215150080992</v>
      </c>
      <c r="W588" s="17">
        <f t="shared" si="117"/>
        <v>0</v>
      </c>
      <c r="X588" s="17">
        <f t="shared" si="118"/>
        <v>0.3422724630995159</v>
      </c>
      <c r="Y588" s="17">
        <f t="shared" si="119"/>
        <v>0.3990398733312824</v>
      </c>
      <c r="Z588" s="22">
        <f t="shared" si="120"/>
        <v>0.9400744879316083</v>
      </c>
      <c r="AA588" s="24">
        <v>0.6044544147482049</v>
      </c>
      <c r="AB588" s="25">
        <v>0.11083751062644741</v>
      </c>
      <c r="AC588" s="36">
        <v>-0.07130124777183601</v>
      </c>
      <c r="AD588" s="24">
        <v>-0.21976919217260413</v>
      </c>
      <c r="AE588" s="33">
        <v>-0.22215384615384615</v>
      </c>
      <c r="AF588" s="37">
        <v>668.1101507637691</v>
      </c>
      <c r="AG588" s="39">
        <f t="shared" si="109"/>
        <v>0.07266806077482804</v>
      </c>
    </row>
    <row r="589" spans="1:33" ht="12">
      <c r="A589" s="1">
        <v>93088</v>
      </c>
      <c r="B589" s="2" t="s">
        <v>84</v>
      </c>
      <c r="C589" s="6">
        <v>18390</v>
      </c>
      <c r="D589" s="2">
        <v>221</v>
      </c>
      <c r="E589" s="6">
        <v>832</v>
      </c>
      <c r="F589" s="5">
        <v>171</v>
      </c>
      <c r="G589" s="5">
        <v>982</v>
      </c>
      <c r="H589" s="5">
        <v>17670</v>
      </c>
      <c r="I589" s="5">
        <f t="shared" si="110"/>
        <v>12.017400761283307</v>
      </c>
      <c r="J589" s="6">
        <v>5</v>
      </c>
      <c r="K589" s="17">
        <v>0</v>
      </c>
      <c r="L589" s="17">
        <v>0</v>
      </c>
      <c r="M589" s="17">
        <v>1.5734265128684748</v>
      </c>
      <c r="N589" s="17">
        <v>0</v>
      </c>
      <c r="O589" s="6">
        <f t="shared" si="111"/>
        <v>1.5734265128684748</v>
      </c>
      <c r="P589" s="6">
        <v>3</v>
      </c>
      <c r="Q589" s="6">
        <v>11</v>
      </c>
      <c r="R589" s="5">
        <f t="shared" si="112"/>
        <v>9.298531810766722</v>
      </c>
      <c r="S589" s="6">
        <f t="shared" si="113"/>
        <v>45.241979336595975</v>
      </c>
      <c r="T589" s="5">
        <f t="shared" si="114"/>
        <v>53.398586188145735</v>
      </c>
      <c r="U589" s="5">
        <f t="shared" si="115"/>
        <v>0.2718868950516585</v>
      </c>
      <c r="V589" s="17">
        <f t="shared" si="116"/>
        <v>0</v>
      </c>
      <c r="W589" s="17">
        <f t="shared" si="117"/>
        <v>0</v>
      </c>
      <c r="X589" s="17">
        <f t="shared" si="118"/>
        <v>0.0855588098351536</v>
      </c>
      <c r="Y589" s="17">
        <f t="shared" si="119"/>
        <v>0</v>
      </c>
      <c r="Z589" s="22">
        <f t="shared" si="120"/>
        <v>0.0855588098351536</v>
      </c>
      <c r="AA589" s="24">
        <v>0.6325210771221804</v>
      </c>
      <c r="AB589" s="25">
        <v>0.08103227800963983</v>
      </c>
      <c r="AC589" s="36">
        <v>-0.12853678253839934</v>
      </c>
      <c r="AD589" s="24">
        <v>-0.18075</v>
      </c>
      <c r="AE589" s="33">
        <v>-0.21052631578947367</v>
      </c>
      <c r="AF589" s="37">
        <v>1895.8239028849855</v>
      </c>
      <c r="AG589" s="39">
        <f t="shared" si="109"/>
        <v>0.10308993490402314</v>
      </c>
    </row>
    <row r="590" spans="1:33" ht="12">
      <c r="A590" s="1">
        <v>93090</v>
      </c>
      <c r="B590" s="2" t="s">
        <v>85</v>
      </c>
      <c r="C590" s="6">
        <v>5806</v>
      </c>
      <c r="D590" s="2">
        <v>195</v>
      </c>
      <c r="E590" s="6">
        <v>350</v>
      </c>
      <c r="F590" s="5">
        <v>78</v>
      </c>
      <c r="G590" s="5">
        <v>442</v>
      </c>
      <c r="H590" s="5">
        <v>14711</v>
      </c>
      <c r="I590" s="5">
        <f t="shared" si="110"/>
        <v>33.585945573544606</v>
      </c>
      <c r="J590" s="6">
        <v>67</v>
      </c>
      <c r="K590" s="17">
        <v>9.137096104492231</v>
      </c>
      <c r="L590" s="17">
        <v>0</v>
      </c>
      <c r="M590" s="17">
        <v>6.293706051473899</v>
      </c>
      <c r="N590" s="17">
        <v>0</v>
      </c>
      <c r="O590" s="6">
        <f t="shared" si="111"/>
        <v>15.43080215596613</v>
      </c>
      <c r="P590" s="6">
        <v>3</v>
      </c>
      <c r="Q590" s="6">
        <v>11</v>
      </c>
      <c r="R590" s="5">
        <f t="shared" si="112"/>
        <v>13.434378229417844</v>
      </c>
      <c r="S590" s="6">
        <f t="shared" si="113"/>
        <v>60.28246641405443</v>
      </c>
      <c r="T590" s="5">
        <f t="shared" si="114"/>
        <v>76.12814330003445</v>
      </c>
      <c r="U590" s="5">
        <f t="shared" si="115"/>
        <v>11.539786427833276</v>
      </c>
      <c r="V590" s="17">
        <f t="shared" si="116"/>
        <v>1.5737333972601155</v>
      </c>
      <c r="W590" s="17">
        <f t="shared" si="117"/>
        <v>0</v>
      </c>
      <c r="X590" s="17">
        <f t="shared" si="118"/>
        <v>1.0840003533368754</v>
      </c>
      <c r="Y590" s="17">
        <f t="shared" si="119"/>
        <v>0</v>
      </c>
      <c r="Z590" s="22">
        <f t="shared" si="120"/>
        <v>2.657733750596991</v>
      </c>
      <c r="AA590" s="24">
        <v>0.5249906535821578</v>
      </c>
      <c r="AB590" s="25">
        <v>0.1409469327008046</v>
      </c>
      <c r="AC590" s="36">
        <v>0.010126582278481013</v>
      </c>
      <c r="AD590" s="24">
        <v>-0.1992248062015504</v>
      </c>
      <c r="AE590" s="33">
        <v>-0.213339872486513</v>
      </c>
      <c r="AF590" s="37">
        <v>511.1187120622192</v>
      </c>
      <c r="AG590" s="39">
        <f t="shared" si="109"/>
        <v>0.08803284740995852</v>
      </c>
    </row>
    <row r="592" spans="1:33" s="13" customFormat="1" ht="12">
      <c r="A592" s="26"/>
      <c r="B592" s="27" t="s">
        <v>617</v>
      </c>
      <c r="C592" s="28">
        <f aca="true" t="shared" si="121" ref="C592:J592">SUM(C2:C590)</f>
        <v>11267910</v>
      </c>
      <c r="D592" s="27">
        <f t="shared" si="121"/>
        <v>55522</v>
      </c>
      <c r="E592" s="28">
        <f t="shared" si="121"/>
        <v>618593</v>
      </c>
      <c r="F592" s="29">
        <f t="shared" si="121"/>
        <v>110508</v>
      </c>
      <c r="G592" s="29">
        <f t="shared" si="121"/>
        <v>573124</v>
      </c>
      <c r="H592" s="29"/>
      <c r="I592" s="29">
        <f>D592/C592*1000</f>
        <v>4.927444397408215</v>
      </c>
      <c r="J592" s="28">
        <f t="shared" si="121"/>
        <v>12960</v>
      </c>
      <c r="K592" s="30">
        <f>SUM(K2:K590)</f>
        <v>13616.100614914349</v>
      </c>
      <c r="L592" s="30">
        <f>SUM(L2:L590)</f>
        <v>17201.99597106702</v>
      </c>
      <c r="M592" s="30">
        <f>SUM(M2:M590)</f>
        <v>15141.083333333374</v>
      </c>
      <c r="N592" s="30">
        <f>SUM(N2:N590)</f>
        <v>18896.01325264791</v>
      </c>
      <c r="O592" s="28">
        <f>SUM(O2:O590)</f>
        <v>64855.193171962484</v>
      </c>
      <c r="P592" s="28"/>
      <c r="Q592" s="28"/>
      <c r="R592" s="29"/>
      <c r="S592" s="28"/>
      <c r="T592" s="29"/>
      <c r="U592" s="29"/>
      <c r="V592" s="30"/>
      <c r="W592" s="30"/>
      <c r="X592" s="30"/>
      <c r="Y592" s="30"/>
      <c r="Z592" s="31"/>
      <c r="AA592" s="32"/>
      <c r="AB592" s="25"/>
      <c r="AC592" s="35"/>
      <c r="AD592" s="32"/>
      <c r="AE592" s="25"/>
      <c r="AF592" s="28">
        <f>SUM(AF2:AF590)</f>
        <v>3205228.2436722564</v>
      </c>
      <c r="AG592" s="41"/>
    </row>
  </sheetData>
  <sheetProtection/>
  <autoFilter ref="A1:AG1">
    <sortState ref="A2:AG592">
      <sortCondition sortBy="value" ref="A2:A592"/>
    </sortState>
  </autoFilter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2016-08-19T07:50:21Z</dcterms:created>
  <dcterms:modified xsi:type="dcterms:W3CDTF">2017-01-20T09:52:56Z</dcterms:modified>
  <cp:category/>
  <cp:version/>
  <cp:contentType/>
  <cp:contentStatus/>
  <cp:revision>1</cp:revision>
</cp:coreProperties>
</file>