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2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<sst xmlns="http://schemas.openxmlformats.org/spreadsheetml/2006/main" count="288" uniqueCount="63">
  <si>
    <t>Start</t>
  </si>
  <si>
    <t xml:space="preserve">1. Aantal stemgerechtigenden 18+ </t>
  </si>
  <si>
    <t>2. Evolutie tav voorgaand jaar</t>
  </si>
  <si>
    <t>3. Gecumuleerde evolutie</t>
  </si>
  <si>
    <t xml:space="preserve">    Totaal stemplicht 18+</t>
  </si>
  <si>
    <t xml:space="preserve">       1. Oude Belgen</t>
  </si>
  <si>
    <t xml:space="preserve">       2. Vreemde Herkomst</t>
  </si>
  <si>
    <t xml:space="preserve">           1. Vreemdelingen</t>
  </si>
  <si>
    <t xml:space="preserve">               1. Vreemdelingen EU</t>
  </si>
  <si>
    <t xml:space="preserve">               2. Vreemdelingen niet-EU</t>
  </si>
  <si>
    <t xml:space="preserve">           2. Belg 1ste+2de Ge</t>
  </si>
  <si>
    <t xml:space="preserve">               1. Belg 1ste+2de Ge EU</t>
  </si>
  <si>
    <t xml:space="preserve">               2. Belg 1ste+2de Ge niet-EU</t>
  </si>
  <si>
    <t xml:space="preserve">            Antwerpen</t>
  </si>
  <si>
    <t xml:space="preserve">            Bezali</t>
  </si>
  <si>
    <t xml:space="preserve">            Ekeren</t>
  </si>
  <si>
    <t xml:space="preserve">            Merksem</t>
  </si>
  <si>
    <t xml:space="preserve">            Hoboken</t>
  </si>
  <si>
    <t xml:space="preserve">            Wilrijk</t>
  </si>
  <si>
    <t xml:space="preserve">            Berchem</t>
  </si>
  <si>
    <t xml:space="preserve">            Borgerhout</t>
  </si>
  <si>
    <t xml:space="preserve">            Deurne</t>
  </si>
  <si>
    <t xml:space="preserve">                Antwerpen</t>
  </si>
  <si>
    <t xml:space="preserve">                Ekeren</t>
  </si>
  <si>
    <t xml:space="preserve">                Bezali</t>
  </si>
  <si>
    <t xml:space="preserve">                Merksem</t>
  </si>
  <si>
    <t xml:space="preserve">                Hoboken</t>
  </si>
  <si>
    <t xml:space="preserve">                Wilrijk</t>
  </si>
  <si>
    <t xml:space="preserve">                Berchem</t>
  </si>
  <si>
    <t xml:space="preserve">                Borgerhout</t>
  </si>
  <si>
    <t xml:space="preserve">                Deurne</t>
  </si>
  <si>
    <t xml:space="preserve">                    Antwerpen</t>
  </si>
  <si>
    <t xml:space="preserve">                    Bezali</t>
  </si>
  <si>
    <t xml:space="preserve">                    Ekeren</t>
  </si>
  <si>
    <t xml:space="preserve">                    Merksem</t>
  </si>
  <si>
    <t xml:space="preserve">                    Hoboken</t>
  </si>
  <si>
    <t xml:space="preserve">                    Wilrijk</t>
  </si>
  <si>
    <t xml:space="preserve">                    Berchem</t>
  </si>
  <si>
    <t xml:space="preserve">                    Borgerhout</t>
  </si>
  <si>
    <t xml:space="preserve">                    Deurne</t>
  </si>
  <si>
    <t xml:space="preserve">        Antwerpen</t>
  </si>
  <si>
    <t xml:space="preserve">        Bezali</t>
  </si>
  <si>
    <t xml:space="preserve">        Ekeren</t>
  </si>
  <si>
    <t xml:space="preserve">        Merksem</t>
  </si>
  <si>
    <t xml:space="preserve">        Hoboken</t>
  </si>
  <si>
    <t xml:space="preserve">        Wilrijk</t>
  </si>
  <si>
    <t xml:space="preserve">        Berchem</t>
  </si>
  <si>
    <t xml:space="preserve">        Borgerhout</t>
  </si>
  <si>
    <t xml:space="preserve">        Deurne</t>
  </si>
  <si>
    <t>Aantal stemgerechtigenden 18+ Antwerpen per district 2012-2015 reëel, 2016-2018 extrapolatie (1)</t>
  </si>
  <si>
    <t>werden de x-jes vervangen door de waarde 2, als gemiddelde van 4.</t>
  </si>
  <si>
    <t>- De buurtmonitor laat toe voort te gaan op effectieve aantallen per nationaliteit met onderscheid tussen</t>
  </si>
  <si>
    <t xml:space="preserve">- Voor aandeel stemmen bij vreemdelingen werd voortgegaan op 2012 + 5% op dit aantal per jaar </t>
  </si>
  <si>
    <t>- Voor % 5 jaar aanwezigheid werd voortgegaan of effectief 201 + 5% op dit aantal per jaar</t>
  </si>
  <si>
    <t xml:space="preserve">http://antwerpen.buurtmonitor.be/?var=natcube </t>
  </si>
  <si>
    <t xml:space="preserve">(1) Bron voor 2012-2015: </t>
  </si>
  <si>
    <t>- Extrapolatie 2016-202018 vanuit 2012-2015 langs doortrekken in excel (extrapolatie in cursief)</t>
  </si>
  <si>
    <t>npdata 201 maar met aanpassing van alle paramaters.</t>
  </si>
  <si>
    <t xml:space="preserve"> - De gegevens van de buurtmonitor werden opgeladen in het simulatieschema zoals opgemaakt voor </t>
  </si>
  <si>
    <t>nationaliteit en leeftijdscategorie geen detail geeft wanneer het absoluut aantal minder dan 5 bedraagt</t>
  </si>
  <si>
    <t>Belg geworden is en wiens ouder(s) Belg geworden is. Dit is hoe dan ook een een onderschatting.</t>
  </si>
  <si>
    <t>Aflijning van 18+ door samenvoeging categoriën 0-5, 6-11-11-17 jaar. Doordat de buurtmonitor per</t>
  </si>
  <si>
    <t>vreemdelingen, Belg geworden vreemdelingen en nageslacht voor de 1ste en 2de generatie, dwz voor wie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</si>
</sst>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</numFmts>
  <fonts count="7"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1" fillId="2" borderId="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3" fontId="1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/>
    </xf>
    <xf numFmtId="3" fontId="3" fillId="4" borderId="2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3" fontId="3" fillId="4" borderId="2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49" fontId="0" fillId="2" borderId="0" xfId="0" applyNumberFormat="1" applyFont="1" applyFill="1" applyAlignment="1">
      <alignment/>
    </xf>
    <xf numFmtId="0" fontId="4" fillId="2" borderId="0" xfId="16" applyFill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twerpen.buurtmonitor.be/?var=natcu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87"/>
  <sheetViews>
    <sheetView tabSelected="1" workbookViewId="0" topLeftCell="A1">
      <selection activeCell="A1" sqref="A1:H1"/>
    </sheetView>
  </sheetViews>
  <sheetFormatPr defaultColWidth="9.140625" defaultRowHeight="12" outlineLevelRow="2"/>
  <cols>
    <col min="1" max="1" width="29.57421875" style="18" customWidth="1"/>
    <col min="2" max="8" width="7.8515625" style="18" customWidth="1"/>
    <col min="9" max="16384" width="9.140625" style="18" customWidth="1"/>
  </cols>
  <sheetData>
    <row r="1" spans="1:8" ht="12">
      <c r="A1" s="94" t="s">
        <v>49</v>
      </c>
      <c r="B1" s="95"/>
      <c r="C1" s="95"/>
      <c r="D1" s="95"/>
      <c r="E1" s="95"/>
      <c r="F1" s="95"/>
      <c r="G1" s="95"/>
      <c r="H1" s="96"/>
    </row>
    <row r="2" spans="1:8" s="14" customFormat="1" ht="12">
      <c r="A2" s="13"/>
      <c r="B2" s="87">
        <v>2012</v>
      </c>
      <c r="C2" s="88">
        <v>2013</v>
      </c>
      <c r="D2" s="88">
        <v>2014</v>
      </c>
      <c r="E2" s="89">
        <v>2015</v>
      </c>
      <c r="F2" s="90">
        <v>2016</v>
      </c>
      <c r="G2" s="91">
        <v>2017</v>
      </c>
      <c r="H2" s="90">
        <v>2018</v>
      </c>
    </row>
    <row r="3" spans="1:8" ht="12" collapsed="1">
      <c r="A3" s="67" t="s">
        <v>1</v>
      </c>
      <c r="B3" s="65"/>
      <c r="C3" s="67"/>
      <c r="D3" s="67"/>
      <c r="E3" s="65"/>
      <c r="F3" s="67"/>
      <c r="G3" s="65"/>
      <c r="H3" s="67"/>
    </row>
    <row r="4" spans="1:8" s="14" customFormat="1" ht="12" hidden="1" outlineLevel="1" collapsed="1">
      <c r="A4" s="13" t="s">
        <v>4</v>
      </c>
      <c r="B4" s="68">
        <f aca="true" t="shared" si="0" ref="B4:H11">B14+B24</f>
        <v>305305.62539695424</v>
      </c>
      <c r="C4" s="15">
        <f t="shared" si="0"/>
        <v>305794.69365602464</v>
      </c>
      <c r="D4" s="15">
        <f t="shared" si="0"/>
        <v>306820.46895843546</v>
      </c>
      <c r="E4" s="75">
        <f t="shared" si="0"/>
        <v>306796.8568186548</v>
      </c>
      <c r="F4" s="29">
        <f t="shared" si="0"/>
        <v>307554.2785993954</v>
      </c>
      <c r="G4" s="81">
        <f t="shared" si="0"/>
        <v>308104.2255561466</v>
      </c>
      <c r="H4" s="29">
        <f t="shared" si="0"/>
        <v>308654.17251289793</v>
      </c>
    </row>
    <row r="5" spans="1:8" ht="12" hidden="1" outlineLevel="2">
      <c r="A5" s="16" t="s">
        <v>40</v>
      </c>
      <c r="B5" s="69">
        <f t="shared" si="0"/>
        <v>101674.112895</v>
      </c>
      <c r="C5" s="17">
        <f t="shared" si="0"/>
        <v>102678.8204123125</v>
      </c>
      <c r="D5" s="17">
        <f t="shared" si="0"/>
        <v>103183.14569745206</v>
      </c>
      <c r="E5" s="76">
        <f t="shared" si="0"/>
        <v>103513.50997814341</v>
      </c>
      <c r="F5" s="7">
        <f t="shared" si="0"/>
        <v>104268.0263793694</v>
      </c>
      <c r="G5" s="82">
        <f t="shared" si="0"/>
        <v>104870.2780328264</v>
      </c>
      <c r="H5" s="7">
        <f t="shared" si="0"/>
        <v>105472.5296862834</v>
      </c>
    </row>
    <row r="6" spans="1:8" ht="12" hidden="1" outlineLevel="2">
      <c r="A6" s="19" t="s">
        <v>41</v>
      </c>
      <c r="B6" s="70">
        <f t="shared" si="0"/>
        <v>7356.0623457159345</v>
      </c>
      <c r="C6" s="20">
        <f t="shared" si="0"/>
        <v>7396.554303286296</v>
      </c>
      <c r="D6" s="20">
        <f t="shared" si="0"/>
        <v>7366.611589773756</v>
      </c>
      <c r="E6" s="40">
        <f t="shared" si="0"/>
        <v>7376.46882417962</v>
      </c>
      <c r="F6" s="8">
        <f t="shared" si="0"/>
        <v>7381.743446208531</v>
      </c>
      <c r="G6" s="41">
        <f t="shared" si="0"/>
        <v>7384.871118396383</v>
      </c>
      <c r="H6" s="8">
        <f t="shared" si="0"/>
        <v>7387.998790584235</v>
      </c>
    </row>
    <row r="7" spans="1:8" ht="12" hidden="1" outlineLevel="2">
      <c r="A7" s="19" t="s">
        <v>42</v>
      </c>
      <c r="B7" s="70">
        <f t="shared" si="0"/>
        <v>16861.408983769517</v>
      </c>
      <c r="C7" s="20">
        <f t="shared" si="0"/>
        <v>16887.68402403245</v>
      </c>
      <c r="D7" s="20">
        <f t="shared" si="0"/>
        <v>16898.715733217763</v>
      </c>
      <c r="E7" s="40">
        <f t="shared" si="0"/>
        <v>16873.707074046553</v>
      </c>
      <c r="F7" s="8">
        <f t="shared" si="0"/>
        <v>16892.360448770676</v>
      </c>
      <c r="G7" s="41">
        <f t="shared" si="0"/>
        <v>16897.15304677232</v>
      </c>
      <c r="H7" s="8">
        <f t="shared" si="0"/>
        <v>16901.94564477396</v>
      </c>
    </row>
    <row r="8" spans="1:8" ht="12" hidden="1" outlineLevel="2">
      <c r="A8" s="19" t="s">
        <v>43</v>
      </c>
      <c r="B8" s="70">
        <f t="shared" si="0"/>
        <v>28332.743621124224</v>
      </c>
      <c r="C8" s="20">
        <f t="shared" si="0"/>
        <v>28114.372362654984</v>
      </c>
      <c r="D8" s="20">
        <f t="shared" si="0"/>
        <v>28120.71372382433</v>
      </c>
      <c r="E8" s="40">
        <f t="shared" si="0"/>
        <v>28078.38033554319</v>
      </c>
      <c r="F8" s="8">
        <f t="shared" si="0"/>
        <v>27972.365386893238</v>
      </c>
      <c r="G8" s="41">
        <f t="shared" si="0"/>
        <v>27896.69053733587</v>
      </c>
      <c r="H8" s="8">
        <f t="shared" si="0"/>
        <v>27821.01568777849</v>
      </c>
    </row>
    <row r="9" spans="1:8" ht="12" hidden="1" outlineLevel="2">
      <c r="A9" s="19" t="s">
        <v>44</v>
      </c>
      <c r="B9" s="70">
        <f t="shared" si="0"/>
        <v>24352.297334284172</v>
      </c>
      <c r="C9" s="20">
        <f t="shared" si="0"/>
        <v>24265.79984418377</v>
      </c>
      <c r="D9" s="20">
        <f t="shared" si="0"/>
        <v>24401.881390039693</v>
      </c>
      <c r="E9" s="40">
        <f t="shared" si="0"/>
        <v>24262.106891541345</v>
      </c>
      <c r="F9" s="8">
        <f t="shared" si="0"/>
        <v>24286.89891941911</v>
      </c>
      <c r="G9" s="41">
        <f t="shared" si="0"/>
        <v>24273.449941181847</v>
      </c>
      <c r="H9" s="8">
        <f t="shared" si="0"/>
        <v>24260.00096294459</v>
      </c>
    </row>
    <row r="10" spans="1:8" ht="12" hidden="1" outlineLevel="2">
      <c r="A10" s="19" t="s">
        <v>45</v>
      </c>
      <c r="B10" s="70">
        <f t="shared" si="0"/>
        <v>27033.3490188789</v>
      </c>
      <c r="C10" s="20">
        <f t="shared" si="0"/>
        <v>26955.980156919497</v>
      </c>
      <c r="D10" s="20">
        <f t="shared" si="0"/>
        <v>26912.30315916198</v>
      </c>
      <c r="E10" s="40">
        <f t="shared" si="0"/>
        <v>26917.353936046842</v>
      </c>
      <c r="F10" s="8">
        <f t="shared" si="0"/>
        <v>26856.831006188382</v>
      </c>
      <c r="G10" s="41">
        <f t="shared" si="0"/>
        <v>26817.664781563013</v>
      </c>
      <c r="H10" s="8">
        <f t="shared" si="0"/>
        <v>26778.498556937637</v>
      </c>
    </row>
    <row r="11" spans="1:8" ht="12" hidden="1" outlineLevel="2">
      <c r="A11" s="19" t="s">
        <v>46</v>
      </c>
      <c r="B11" s="70">
        <f t="shared" si="0"/>
        <v>27205.824478889623</v>
      </c>
      <c r="C11" s="20">
        <f t="shared" si="0"/>
        <v>26942.944736546586</v>
      </c>
      <c r="D11" s="20">
        <f t="shared" si="0"/>
        <v>27190.974781405886</v>
      </c>
      <c r="E11" s="40">
        <f t="shared" si="0"/>
        <v>27155.34684273242</v>
      </c>
      <c r="F11" s="8">
        <f t="shared" si="0"/>
        <v>27147.921993990556</v>
      </c>
      <c r="G11" s="41">
        <f t="shared" si="0"/>
        <v>27157.58170762932</v>
      </c>
      <c r="H11" s="8">
        <f t="shared" si="0"/>
        <v>27167.24142126809</v>
      </c>
    </row>
    <row r="12" spans="1:8" ht="12" hidden="1" outlineLevel="2">
      <c r="A12" s="19" t="s">
        <v>47</v>
      </c>
      <c r="B12" s="70">
        <f aca="true" t="shared" si="1" ref="B12:H12">B22+B32</f>
        <v>24950.72234226593</v>
      </c>
      <c r="C12" s="20">
        <f t="shared" si="1"/>
        <v>25012.17562968989</v>
      </c>
      <c r="D12" s="20">
        <f t="shared" si="1"/>
        <v>25159.500633049356</v>
      </c>
      <c r="E12" s="40">
        <f t="shared" si="1"/>
        <v>25203.207932669655</v>
      </c>
      <c r="F12" s="8">
        <f t="shared" si="1"/>
        <v>25307.59707806137</v>
      </c>
      <c r="G12" s="41">
        <f t="shared" si="1"/>
        <v>25398.075255518426</v>
      </c>
      <c r="H12" s="8">
        <f t="shared" si="1"/>
        <v>25488.55343297549</v>
      </c>
    </row>
    <row r="13" spans="1:8" ht="12" hidden="1" outlineLevel="2">
      <c r="A13" s="21" t="s">
        <v>48</v>
      </c>
      <c r="B13" s="71">
        <f aca="true" t="shared" si="2" ref="B13:H13">B23+B33</f>
        <v>47539.104377025964</v>
      </c>
      <c r="C13" s="22">
        <f t="shared" si="2"/>
        <v>47540.36218639868</v>
      </c>
      <c r="D13" s="22">
        <f t="shared" si="2"/>
        <v>47586.62225051065</v>
      </c>
      <c r="E13" s="77">
        <f t="shared" si="2"/>
        <v>47416.7750037518</v>
      </c>
      <c r="F13" s="9">
        <f t="shared" si="2"/>
        <v>47440.53394049418</v>
      </c>
      <c r="G13" s="83">
        <f t="shared" si="2"/>
        <v>47408.46113492313</v>
      </c>
      <c r="H13" s="9">
        <f t="shared" si="2"/>
        <v>47376.38832935207</v>
      </c>
    </row>
    <row r="14" spans="1:8" s="26" customFormat="1" ht="12" hidden="1" outlineLevel="1" collapsed="1">
      <c r="A14" s="23" t="s">
        <v>5</v>
      </c>
      <c r="B14" s="72">
        <v>235796.8</v>
      </c>
      <c r="C14" s="24">
        <v>231375.2</v>
      </c>
      <c r="D14" s="24">
        <v>227233.6</v>
      </c>
      <c r="E14" s="78">
        <v>223749.6</v>
      </c>
      <c r="F14" s="10">
        <v>219468</v>
      </c>
      <c r="G14" s="84">
        <v>215439.68</v>
      </c>
      <c r="H14" s="10">
        <v>211411.36</v>
      </c>
    </row>
    <row r="15" spans="1:8" ht="12" hidden="1" outlineLevel="2">
      <c r="A15" s="16" t="s">
        <v>13</v>
      </c>
      <c r="B15" s="69">
        <v>70815.2</v>
      </c>
      <c r="C15" s="17">
        <v>69589.6</v>
      </c>
      <c r="D15" s="17">
        <v>68197.6</v>
      </c>
      <c r="E15" s="76">
        <v>67378.4</v>
      </c>
      <c r="F15" s="7">
        <v>66069.6</v>
      </c>
      <c r="G15" s="82">
        <v>64899.36</v>
      </c>
      <c r="H15" s="7">
        <v>63729.12</v>
      </c>
    </row>
    <row r="16" spans="1:8" ht="12" hidden="1" outlineLevel="2">
      <c r="A16" s="19" t="s">
        <v>14</v>
      </c>
      <c r="B16" s="70">
        <v>6806.4</v>
      </c>
      <c r="C16" s="20">
        <v>6825.6</v>
      </c>
      <c r="D16" s="20">
        <v>6754.4</v>
      </c>
      <c r="E16" s="40">
        <v>6742.4</v>
      </c>
      <c r="F16" s="8">
        <v>6716.4</v>
      </c>
      <c r="G16" s="41">
        <v>6690.08</v>
      </c>
      <c r="H16" s="8">
        <v>6663.76</v>
      </c>
    </row>
    <row r="17" spans="1:8" ht="12" hidden="1" outlineLevel="2">
      <c r="A17" s="19" t="s">
        <v>15</v>
      </c>
      <c r="B17" s="70">
        <v>15866.4</v>
      </c>
      <c r="C17" s="20">
        <v>15816.8</v>
      </c>
      <c r="D17" s="20">
        <v>15675.2</v>
      </c>
      <c r="E17" s="40">
        <v>15600</v>
      </c>
      <c r="F17" s="8">
        <v>15504.4</v>
      </c>
      <c r="G17" s="41">
        <v>15410.32</v>
      </c>
      <c r="H17" s="8">
        <v>15316.24</v>
      </c>
    </row>
    <row r="18" spans="1:8" ht="12" hidden="1" outlineLevel="2">
      <c r="A18" s="19" t="s">
        <v>16</v>
      </c>
      <c r="B18" s="70">
        <v>23989.6</v>
      </c>
      <c r="C18" s="20">
        <v>23338.4</v>
      </c>
      <c r="D18" s="20">
        <v>22804.8</v>
      </c>
      <c r="E18" s="40">
        <v>22297.6</v>
      </c>
      <c r="F18" s="8">
        <v>21705.2</v>
      </c>
      <c r="G18" s="41">
        <v>21144.24</v>
      </c>
      <c r="H18" s="8">
        <v>20583.28</v>
      </c>
    </row>
    <row r="19" spans="1:8" ht="12" hidden="1" outlineLevel="2">
      <c r="A19" s="19" t="s">
        <v>17</v>
      </c>
      <c r="B19" s="70">
        <v>19096.8</v>
      </c>
      <c r="C19" s="20">
        <v>18702.4</v>
      </c>
      <c r="D19" s="20">
        <v>18380</v>
      </c>
      <c r="E19" s="40">
        <v>17920</v>
      </c>
      <c r="F19" s="8">
        <v>17561.6</v>
      </c>
      <c r="G19" s="41">
        <v>17176.32</v>
      </c>
      <c r="H19" s="8">
        <v>16791.04</v>
      </c>
    </row>
    <row r="20" spans="1:8" ht="12" hidden="1" outlineLevel="2">
      <c r="A20" s="19" t="s">
        <v>18</v>
      </c>
      <c r="B20" s="70">
        <v>22888</v>
      </c>
      <c r="C20" s="20">
        <v>22485.6</v>
      </c>
      <c r="D20" s="20">
        <v>22068</v>
      </c>
      <c r="E20" s="40">
        <v>21798.4</v>
      </c>
      <c r="F20" s="8">
        <v>21388.4</v>
      </c>
      <c r="G20" s="41">
        <v>21019.76</v>
      </c>
      <c r="H20" s="8">
        <v>20651.12</v>
      </c>
    </row>
    <row r="21" spans="1:8" ht="12" hidden="1" outlineLevel="2">
      <c r="A21" s="19" t="s">
        <v>19</v>
      </c>
      <c r="B21" s="70">
        <v>22441.6</v>
      </c>
      <c r="C21" s="20">
        <v>21980.8</v>
      </c>
      <c r="D21" s="20">
        <v>21858.4</v>
      </c>
      <c r="E21" s="40">
        <v>21653.6</v>
      </c>
      <c r="F21" s="8">
        <v>21362</v>
      </c>
      <c r="G21" s="41">
        <v>21113.36</v>
      </c>
      <c r="H21" s="8">
        <v>20864.72</v>
      </c>
    </row>
    <row r="22" spans="1:8" ht="12" hidden="1" outlineLevel="2">
      <c r="A22" s="19" t="s">
        <v>20</v>
      </c>
      <c r="B22" s="70">
        <v>15847.2</v>
      </c>
      <c r="C22" s="20">
        <v>15475.2</v>
      </c>
      <c r="D22" s="20">
        <v>15148</v>
      </c>
      <c r="E22" s="40">
        <v>14911.2</v>
      </c>
      <c r="F22" s="8">
        <v>14561.6</v>
      </c>
      <c r="G22" s="41">
        <v>14248.08</v>
      </c>
      <c r="H22" s="8">
        <v>13934.56</v>
      </c>
    </row>
    <row r="23" spans="1:8" ht="12" hidden="1" outlineLevel="2">
      <c r="A23" s="21" t="s">
        <v>21</v>
      </c>
      <c r="B23" s="71">
        <v>38045.6</v>
      </c>
      <c r="C23" s="22">
        <v>37160.8</v>
      </c>
      <c r="D23" s="22">
        <v>36347.2</v>
      </c>
      <c r="E23" s="77">
        <v>35448</v>
      </c>
      <c r="F23" s="9">
        <v>34598.8</v>
      </c>
      <c r="G23" s="83">
        <v>33738.16</v>
      </c>
      <c r="H23" s="9">
        <v>32877.52</v>
      </c>
    </row>
    <row r="24" spans="1:8" s="26" customFormat="1" ht="12" hidden="1" outlineLevel="1" collapsed="1">
      <c r="A24" s="23" t="s">
        <v>6</v>
      </c>
      <c r="B24" s="73">
        <f aca="true" t="shared" si="3" ref="B24:H31">B34+B64</f>
        <v>69508.82539695427</v>
      </c>
      <c r="C24" s="27">
        <f t="shared" si="3"/>
        <v>74419.49365602464</v>
      </c>
      <c r="D24" s="27">
        <f t="shared" si="3"/>
        <v>79586.86895843547</v>
      </c>
      <c r="E24" s="79">
        <f t="shared" si="3"/>
        <v>83047.25681865483</v>
      </c>
      <c r="F24" s="12">
        <f t="shared" si="3"/>
        <v>88086.2785993954</v>
      </c>
      <c r="G24" s="85">
        <f t="shared" si="3"/>
        <v>92664.54555614662</v>
      </c>
      <c r="H24" s="12">
        <f t="shared" si="3"/>
        <v>97242.81251289793</v>
      </c>
    </row>
    <row r="25" spans="1:8" ht="12" hidden="1" outlineLevel="2">
      <c r="A25" s="16" t="s">
        <v>13</v>
      </c>
      <c r="B25" s="69">
        <f t="shared" si="3"/>
        <v>30858.912895</v>
      </c>
      <c r="C25" s="17">
        <f t="shared" si="3"/>
        <v>33089.2204123125</v>
      </c>
      <c r="D25" s="17">
        <f t="shared" si="3"/>
        <v>34985.54569745205</v>
      </c>
      <c r="E25" s="76">
        <f t="shared" si="3"/>
        <v>36135.10997814341</v>
      </c>
      <c r="F25" s="7">
        <f t="shared" si="3"/>
        <v>38198.426379369404</v>
      </c>
      <c r="G25" s="82">
        <f t="shared" si="3"/>
        <v>39970.9180328264</v>
      </c>
      <c r="H25" s="7">
        <f t="shared" si="3"/>
        <v>41743.40968628339</v>
      </c>
    </row>
    <row r="26" spans="1:8" ht="12" hidden="1" outlineLevel="2">
      <c r="A26" s="19" t="s">
        <v>14</v>
      </c>
      <c r="B26" s="70">
        <f t="shared" si="3"/>
        <v>549.6623457159349</v>
      </c>
      <c r="C26" s="20">
        <f t="shared" si="3"/>
        <v>570.9543032862956</v>
      </c>
      <c r="D26" s="20">
        <f t="shared" si="3"/>
        <v>612.2115897737572</v>
      </c>
      <c r="E26" s="40">
        <f t="shared" si="3"/>
        <v>634.0688241796205</v>
      </c>
      <c r="F26" s="8">
        <f t="shared" si="3"/>
        <v>665.3434462085318</v>
      </c>
      <c r="G26" s="41">
        <f t="shared" si="3"/>
        <v>694.7911183963836</v>
      </c>
      <c r="H26" s="8">
        <f t="shared" si="3"/>
        <v>724.2387905842355</v>
      </c>
    </row>
    <row r="27" spans="1:8" ht="12" hidden="1" outlineLevel="2">
      <c r="A27" s="19" t="s">
        <v>15</v>
      </c>
      <c r="B27" s="70">
        <f t="shared" si="3"/>
        <v>995.0089837695167</v>
      </c>
      <c r="C27" s="20">
        <f t="shared" si="3"/>
        <v>1070.8840240324505</v>
      </c>
      <c r="D27" s="20">
        <f t="shared" si="3"/>
        <v>1223.515733217764</v>
      </c>
      <c r="E27" s="40">
        <f t="shared" si="3"/>
        <v>1273.7070740465535</v>
      </c>
      <c r="F27" s="8">
        <f t="shared" si="3"/>
        <v>1387.960448770678</v>
      </c>
      <c r="G27" s="41">
        <f t="shared" si="3"/>
        <v>1486.8330467723197</v>
      </c>
      <c r="H27" s="8">
        <f t="shared" si="3"/>
        <v>1585.7056447739617</v>
      </c>
    </row>
    <row r="28" spans="1:8" ht="12" hidden="1" outlineLevel="2">
      <c r="A28" s="19" t="s">
        <v>16</v>
      </c>
      <c r="B28" s="70">
        <f t="shared" si="3"/>
        <v>4343.1436211242235</v>
      </c>
      <c r="C28" s="20">
        <f t="shared" si="3"/>
        <v>4775.972362654984</v>
      </c>
      <c r="D28" s="20">
        <f t="shared" si="3"/>
        <v>5315.913723824331</v>
      </c>
      <c r="E28" s="40">
        <f t="shared" si="3"/>
        <v>5780.78033554319</v>
      </c>
      <c r="F28" s="8">
        <f t="shared" si="3"/>
        <v>6267.165386893235</v>
      </c>
      <c r="G28" s="41">
        <f t="shared" si="3"/>
        <v>6752.45053733587</v>
      </c>
      <c r="H28" s="8">
        <f t="shared" si="3"/>
        <v>7237.73568777849</v>
      </c>
    </row>
    <row r="29" spans="1:8" ht="12" hidden="1" outlineLevel="2">
      <c r="A29" s="19" t="s">
        <v>17</v>
      </c>
      <c r="B29" s="70">
        <f t="shared" si="3"/>
        <v>5255.497334284174</v>
      </c>
      <c r="C29" s="20">
        <f t="shared" si="3"/>
        <v>5563.399844183769</v>
      </c>
      <c r="D29" s="20">
        <f t="shared" si="3"/>
        <v>6021.881390039694</v>
      </c>
      <c r="E29" s="40">
        <f t="shared" si="3"/>
        <v>6342.106891541346</v>
      </c>
      <c r="F29" s="8">
        <f t="shared" si="3"/>
        <v>6725.298919419109</v>
      </c>
      <c r="G29" s="41">
        <f t="shared" si="3"/>
        <v>7097.129941181849</v>
      </c>
      <c r="H29" s="8">
        <f t="shared" si="3"/>
        <v>7468.960962944589</v>
      </c>
    </row>
    <row r="30" spans="1:8" ht="12" hidden="1" outlineLevel="2">
      <c r="A30" s="19" t="s">
        <v>18</v>
      </c>
      <c r="B30" s="70">
        <f t="shared" si="3"/>
        <v>4145.349018878898</v>
      </c>
      <c r="C30" s="20">
        <f t="shared" si="3"/>
        <v>4470.380156919497</v>
      </c>
      <c r="D30" s="20">
        <f t="shared" si="3"/>
        <v>4844.303159161978</v>
      </c>
      <c r="E30" s="40">
        <f t="shared" si="3"/>
        <v>5118.953936046839</v>
      </c>
      <c r="F30" s="8">
        <f t="shared" si="3"/>
        <v>5468.431006188379</v>
      </c>
      <c r="G30" s="41">
        <f t="shared" si="3"/>
        <v>5797.904781563015</v>
      </c>
      <c r="H30" s="8">
        <f t="shared" si="3"/>
        <v>6127.378556937639</v>
      </c>
    </row>
    <row r="31" spans="1:8" ht="12" hidden="1" outlineLevel="2">
      <c r="A31" s="19" t="s">
        <v>19</v>
      </c>
      <c r="B31" s="70">
        <f t="shared" si="3"/>
        <v>4764.224478889624</v>
      </c>
      <c r="C31" s="20">
        <f t="shared" si="3"/>
        <v>4962.144736546586</v>
      </c>
      <c r="D31" s="20">
        <f t="shared" si="3"/>
        <v>5332.574781405886</v>
      </c>
      <c r="E31" s="40">
        <f t="shared" si="3"/>
        <v>5501.74684273242</v>
      </c>
      <c r="F31" s="8">
        <f t="shared" si="3"/>
        <v>5785.921993990556</v>
      </c>
      <c r="G31" s="41">
        <f t="shared" si="3"/>
        <v>6044.221707629321</v>
      </c>
      <c r="H31" s="8">
        <f t="shared" si="3"/>
        <v>6302.521421268088</v>
      </c>
    </row>
    <row r="32" spans="1:8" ht="12" hidden="1" outlineLevel="2">
      <c r="A32" s="19" t="s">
        <v>20</v>
      </c>
      <c r="B32" s="70">
        <f aca="true" t="shared" si="4" ref="B32:H32">B42+B72</f>
        <v>9103.52234226593</v>
      </c>
      <c r="C32" s="20">
        <f t="shared" si="4"/>
        <v>9536.975629689889</v>
      </c>
      <c r="D32" s="20">
        <f t="shared" si="4"/>
        <v>10011.500633049358</v>
      </c>
      <c r="E32" s="40">
        <f t="shared" si="4"/>
        <v>10292.007932669652</v>
      </c>
      <c r="F32" s="8">
        <f t="shared" si="4"/>
        <v>10745.99707806137</v>
      </c>
      <c r="G32" s="41">
        <f t="shared" si="4"/>
        <v>11149.995255518426</v>
      </c>
      <c r="H32" s="8">
        <f t="shared" si="4"/>
        <v>11553.993432975487</v>
      </c>
    </row>
    <row r="33" spans="1:8" ht="12" hidden="1" outlineLevel="2">
      <c r="A33" s="21" t="s">
        <v>21</v>
      </c>
      <c r="B33" s="71">
        <f aca="true" t="shared" si="5" ref="B33:H33">B43+B73</f>
        <v>9493.504377025964</v>
      </c>
      <c r="C33" s="22">
        <f t="shared" si="5"/>
        <v>10379.562186398673</v>
      </c>
      <c r="D33" s="22">
        <f t="shared" si="5"/>
        <v>11239.42225051065</v>
      </c>
      <c r="E33" s="77">
        <f t="shared" si="5"/>
        <v>11968.775003751794</v>
      </c>
      <c r="F33" s="9">
        <f t="shared" si="5"/>
        <v>12841.73394049417</v>
      </c>
      <c r="G33" s="83">
        <f t="shared" si="5"/>
        <v>13670.301134923124</v>
      </c>
      <c r="H33" s="9">
        <f t="shared" si="5"/>
        <v>14498.868329352073</v>
      </c>
    </row>
    <row r="34" spans="1:8" s="26" customFormat="1" ht="12" hidden="1" outlineLevel="1" collapsed="1">
      <c r="A34" s="23" t="s">
        <v>7</v>
      </c>
      <c r="B34" s="74">
        <f>B44+B54</f>
        <v>5203.332224999999</v>
      </c>
      <c r="C34" s="23">
        <f aca="true" t="shared" si="6" ref="C34:H34">C44+C54</f>
        <v>5835.840714112501</v>
      </c>
      <c r="D34" s="23">
        <f t="shared" si="6"/>
        <v>6179.778944165533</v>
      </c>
      <c r="E34" s="80">
        <f t="shared" si="6"/>
        <v>6966.552849479047</v>
      </c>
      <c r="F34" s="6">
        <f t="shared" si="6"/>
        <v>7454.776209061809</v>
      </c>
      <c r="G34" s="86">
        <f t="shared" si="6"/>
        <v>8018.13621941083</v>
      </c>
      <c r="H34" s="6">
        <f t="shared" si="6"/>
        <v>8581.49622975984</v>
      </c>
    </row>
    <row r="35" spans="1:8" ht="12" hidden="1" outlineLevel="2">
      <c r="A35" s="16" t="s">
        <v>22</v>
      </c>
      <c r="B35" s="69">
        <f aca="true" t="shared" si="7" ref="B35:H43">B45+B55</f>
        <v>2916.912895</v>
      </c>
      <c r="C35" s="17">
        <f t="shared" si="7"/>
        <v>3260.2204123125002</v>
      </c>
      <c r="D35" s="17">
        <f t="shared" si="7"/>
        <v>3466.0013279909067</v>
      </c>
      <c r="E35" s="76">
        <f t="shared" si="7"/>
        <v>3799.1099781434123</v>
      </c>
      <c r="F35" s="7">
        <f t="shared" si="7"/>
        <v>4073.6541946388697</v>
      </c>
      <c r="G35" s="82">
        <f t="shared" si="7"/>
        <v>4358.891411149731</v>
      </c>
      <c r="H35" s="7">
        <f t="shared" si="7"/>
        <v>4644.12862766059</v>
      </c>
    </row>
    <row r="36" spans="1:8" ht="12" hidden="1" outlineLevel="2">
      <c r="A36" s="19" t="s">
        <v>24</v>
      </c>
      <c r="B36" s="70">
        <f t="shared" si="7"/>
        <v>25.44594</v>
      </c>
      <c r="C36" s="20">
        <f t="shared" si="7"/>
        <v>25.43334885</v>
      </c>
      <c r="D36" s="20">
        <f t="shared" si="7"/>
        <v>27.617990809500007</v>
      </c>
      <c r="E36" s="40">
        <f t="shared" si="7"/>
        <v>30.466558275109666</v>
      </c>
      <c r="F36" s="8">
        <f t="shared" si="7"/>
        <v>31.55258367985966</v>
      </c>
      <c r="G36" s="41">
        <f t="shared" si="7"/>
        <v>33.27723335834256</v>
      </c>
      <c r="H36" s="8">
        <f t="shared" si="7"/>
        <v>35.00188303682546</v>
      </c>
    </row>
    <row r="37" spans="1:8" ht="12" hidden="1" outlineLevel="2">
      <c r="A37" s="19" t="s">
        <v>23</v>
      </c>
      <c r="B37" s="70">
        <f t="shared" si="7"/>
        <v>65.84201</v>
      </c>
      <c r="C37" s="20">
        <f t="shared" si="7"/>
        <v>72.20542192500001</v>
      </c>
      <c r="D37" s="20">
        <f t="shared" si="7"/>
        <v>78.64153207706251</v>
      </c>
      <c r="E37" s="40">
        <f t="shared" si="7"/>
        <v>93.08378484876182</v>
      </c>
      <c r="F37" s="8">
        <f t="shared" si="7"/>
        <v>99.4835458872931</v>
      </c>
      <c r="G37" s="41">
        <f t="shared" si="7"/>
        <v>108.2996893571278</v>
      </c>
      <c r="H37" s="8">
        <f t="shared" si="7"/>
        <v>117.1158328269627</v>
      </c>
    </row>
    <row r="38" spans="1:8" ht="12" hidden="1" outlineLevel="2">
      <c r="A38" s="19" t="s">
        <v>25</v>
      </c>
      <c r="B38" s="70">
        <f t="shared" si="7"/>
        <v>271.49954</v>
      </c>
      <c r="C38" s="20">
        <f t="shared" si="7"/>
        <v>308.8432790625</v>
      </c>
      <c r="D38" s="20">
        <f t="shared" si="7"/>
        <v>319.829054556375</v>
      </c>
      <c r="E38" s="40">
        <f t="shared" si="7"/>
        <v>399.57159079401083</v>
      </c>
      <c r="F38" s="8">
        <f t="shared" si="7"/>
        <v>423.736348072198</v>
      </c>
      <c r="G38" s="41">
        <f t="shared" si="7"/>
        <v>463.25654085978897</v>
      </c>
      <c r="H38" s="8">
        <f t="shared" si="7"/>
        <v>502.77673364738</v>
      </c>
    </row>
    <row r="39" spans="1:8" ht="12" hidden="1" outlineLevel="2">
      <c r="A39" s="19" t="s">
        <v>26</v>
      </c>
      <c r="B39" s="70">
        <f t="shared" si="7"/>
        <v>212.78751</v>
      </c>
      <c r="C39" s="20">
        <f t="shared" si="7"/>
        <v>241.31592371250002</v>
      </c>
      <c r="D39" s="20">
        <f t="shared" si="7"/>
        <v>251.8984039674375</v>
      </c>
      <c r="E39" s="40">
        <f t="shared" si="7"/>
        <v>293.483533820293</v>
      </c>
      <c r="F39" s="8">
        <f t="shared" si="7"/>
        <v>313.038980804012</v>
      </c>
      <c r="G39" s="41">
        <f t="shared" si="7"/>
        <v>338.306035975593</v>
      </c>
      <c r="H39" s="8">
        <f t="shared" si="7"/>
        <v>363.573091147175</v>
      </c>
    </row>
    <row r="40" spans="1:8" ht="12" hidden="1" outlineLevel="2">
      <c r="A40" s="19" t="s">
        <v>27</v>
      </c>
      <c r="B40" s="70">
        <f t="shared" si="7"/>
        <v>233.97048999999998</v>
      </c>
      <c r="C40" s="20">
        <f t="shared" si="7"/>
        <v>267.562474725</v>
      </c>
      <c r="D40" s="20">
        <f t="shared" si="7"/>
        <v>280.0614355658438</v>
      </c>
      <c r="E40" s="40">
        <f t="shared" si="7"/>
        <v>333.8301164139678</v>
      </c>
      <c r="F40" s="8">
        <f t="shared" si="7"/>
        <v>356.87558919689</v>
      </c>
      <c r="G40" s="41">
        <f t="shared" si="7"/>
        <v>388.083373205164</v>
      </c>
      <c r="H40" s="8">
        <f t="shared" si="7"/>
        <v>419.29115721343896</v>
      </c>
    </row>
    <row r="41" spans="1:8" ht="12" hidden="1" outlineLevel="2">
      <c r="A41" s="19" t="s">
        <v>28</v>
      </c>
      <c r="B41" s="70">
        <f t="shared" si="7"/>
        <v>389.61663</v>
      </c>
      <c r="C41" s="20">
        <f t="shared" si="7"/>
        <v>433.32779489999996</v>
      </c>
      <c r="D41" s="20">
        <f t="shared" si="7"/>
        <v>459.32474952000007</v>
      </c>
      <c r="E41" s="40">
        <f t="shared" si="7"/>
        <v>507.986320414455</v>
      </c>
      <c r="F41" s="8">
        <f t="shared" si="7"/>
        <v>542.840380174455</v>
      </c>
      <c r="G41" s="41">
        <f t="shared" si="7"/>
        <v>580.9509827607919</v>
      </c>
      <c r="H41" s="8">
        <f t="shared" si="7"/>
        <v>619.061585347128</v>
      </c>
    </row>
    <row r="42" spans="1:8" ht="12" hidden="1" outlineLevel="2">
      <c r="A42" s="19" t="s">
        <v>29</v>
      </c>
      <c r="B42" s="70">
        <f t="shared" si="7"/>
        <v>501.17859999999996</v>
      </c>
      <c r="C42" s="20">
        <f t="shared" si="7"/>
        <v>551.3511378375</v>
      </c>
      <c r="D42" s="20">
        <f t="shared" si="7"/>
        <v>586.9520412721876</v>
      </c>
      <c r="E42" s="40">
        <f t="shared" si="7"/>
        <v>641.5391180977731</v>
      </c>
      <c r="F42" s="8">
        <f t="shared" si="7"/>
        <v>684.4258387338671</v>
      </c>
      <c r="G42" s="41">
        <f t="shared" si="7"/>
        <v>730.0940845066671</v>
      </c>
      <c r="H42" s="8">
        <f t="shared" si="7"/>
        <v>775.762330279468</v>
      </c>
    </row>
    <row r="43" spans="1:8" ht="12" hidden="1" outlineLevel="2">
      <c r="A43" s="21" t="s">
        <v>30</v>
      </c>
      <c r="B43" s="71">
        <f t="shared" si="7"/>
        <v>586.07861</v>
      </c>
      <c r="C43" s="22">
        <f t="shared" si="7"/>
        <v>675.5809207875001</v>
      </c>
      <c r="D43" s="22">
        <f t="shared" si="7"/>
        <v>709.4524084062189</v>
      </c>
      <c r="E43" s="77">
        <f t="shared" si="7"/>
        <v>867.4818486712632</v>
      </c>
      <c r="F43" s="9">
        <f t="shared" si="7"/>
        <v>929.168747874372</v>
      </c>
      <c r="G43" s="83">
        <f t="shared" si="7"/>
        <v>1016.976868237623</v>
      </c>
      <c r="H43" s="9">
        <f t="shared" si="7"/>
        <v>1104.784988600874</v>
      </c>
    </row>
    <row r="44" spans="1:8" s="26" customFormat="1" ht="12" hidden="1" outlineLevel="1" collapsed="1">
      <c r="A44" s="23" t="s">
        <v>8</v>
      </c>
      <c r="B44" s="74">
        <v>3492.2159999999994</v>
      </c>
      <c r="C44" s="23">
        <v>3945.942</v>
      </c>
      <c r="D44" s="23">
        <v>4074.901740000001</v>
      </c>
      <c r="E44" s="80">
        <v>4727.640481200001</v>
      </c>
      <c r="F44" s="6">
        <v>5018.9833512</v>
      </c>
      <c r="G44" s="86">
        <v>5402.50666956</v>
      </c>
      <c r="H44" s="6">
        <v>5786.02998792</v>
      </c>
    </row>
    <row r="45" spans="1:8" ht="12" hidden="1" outlineLevel="2">
      <c r="A45" s="16" t="s">
        <v>31</v>
      </c>
      <c r="B45" s="69">
        <v>1948.232</v>
      </c>
      <c r="C45" s="17">
        <v>2192.5176</v>
      </c>
      <c r="D45" s="17">
        <v>2279.2114800000004</v>
      </c>
      <c r="E45" s="76">
        <v>2567.3166759240003</v>
      </c>
      <c r="F45" s="7">
        <v>2732.806415924</v>
      </c>
      <c r="G45" s="82">
        <v>2927.2012067012</v>
      </c>
      <c r="H45" s="7">
        <v>3121.5959974784</v>
      </c>
    </row>
    <row r="46" spans="1:8" ht="12" hidden="1" outlineLevel="2">
      <c r="A46" s="19" t="s">
        <v>32</v>
      </c>
      <c r="B46" s="70">
        <v>24.96</v>
      </c>
      <c r="C46" s="20">
        <v>24.8976</v>
      </c>
      <c r="D46" s="20">
        <v>26.830440000000007</v>
      </c>
      <c r="E46" s="40">
        <v>29.380346541000005</v>
      </c>
      <c r="F46" s="8">
        <v>30.315566541</v>
      </c>
      <c r="G46" s="41">
        <v>31.8349545033</v>
      </c>
      <c r="H46" s="8">
        <v>33.3543424656</v>
      </c>
    </row>
    <row r="47" spans="1:8" ht="12" hidden="1" outlineLevel="2">
      <c r="A47" s="19" t="s">
        <v>33</v>
      </c>
      <c r="B47" s="70">
        <v>57.824</v>
      </c>
      <c r="C47" s="20">
        <v>63.0084</v>
      </c>
      <c r="D47" s="20">
        <v>68.10804</v>
      </c>
      <c r="E47" s="40">
        <v>79.62335526600002</v>
      </c>
      <c r="F47" s="8">
        <v>84.765375266</v>
      </c>
      <c r="G47" s="41">
        <v>91.8151458458</v>
      </c>
      <c r="H47" s="8">
        <v>98.8649164256</v>
      </c>
    </row>
    <row r="48" spans="1:8" ht="12" hidden="1" outlineLevel="2">
      <c r="A48" s="19" t="s">
        <v>34</v>
      </c>
      <c r="B48" s="70">
        <v>186.784</v>
      </c>
      <c r="C48" s="20">
        <v>211.7388</v>
      </c>
      <c r="D48" s="20">
        <v>215.67546</v>
      </c>
      <c r="E48" s="40">
        <v>270.103140216</v>
      </c>
      <c r="F48" s="8">
        <v>284.548870216</v>
      </c>
      <c r="G48" s="41">
        <v>309.9382782808</v>
      </c>
      <c r="H48" s="8">
        <v>335.3276863456</v>
      </c>
    </row>
    <row r="49" spans="1:8" ht="12" hidden="1" outlineLevel="2">
      <c r="A49" s="19" t="s">
        <v>35</v>
      </c>
      <c r="B49" s="70">
        <v>135.928</v>
      </c>
      <c r="C49" s="20">
        <v>157.24800000000002</v>
      </c>
      <c r="D49" s="20">
        <v>159.26273999999998</v>
      </c>
      <c r="E49" s="40">
        <v>193.89051864</v>
      </c>
      <c r="F49" s="8">
        <v>205.55788864</v>
      </c>
      <c r="G49" s="41">
        <v>223.148118232</v>
      </c>
      <c r="H49" s="8">
        <v>240.738347824</v>
      </c>
    </row>
    <row r="50" spans="1:8" ht="12" hidden="1" outlineLevel="2">
      <c r="A50" s="19" t="s">
        <v>36</v>
      </c>
      <c r="B50" s="70">
        <v>165.04799999999997</v>
      </c>
      <c r="C50" s="20">
        <v>189.7896</v>
      </c>
      <c r="D50" s="20">
        <v>193.7754</v>
      </c>
      <c r="E50" s="40">
        <v>234.97920482400002</v>
      </c>
      <c r="F50" s="8">
        <v>249.342904824</v>
      </c>
      <c r="G50" s="41">
        <v>270.7208462712</v>
      </c>
      <c r="H50" s="8">
        <v>292.0987877184</v>
      </c>
    </row>
    <row r="51" spans="1:8" ht="12" hidden="1" outlineLevel="2">
      <c r="A51" s="19" t="s">
        <v>37</v>
      </c>
      <c r="B51" s="70">
        <v>289.43199999999996</v>
      </c>
      <c r="C51" s="20">
        <v>322.2492</v>
      </c>
      <c r="D51" s="20">
        <v>333.31662000000006</v>
      </c>
      <c r="E51" s="40">
        <v>379.326559248</v>
      </c>
      <c r="F51" s="8">
        <v>401.268869248</v>
      </c>
      <c r="G51" s="41">
        <v>429.3439790224</v>
      </c>
      <c r="H51" s="8">
        <v>457.4190887968</v>
      </c>
    </row>
    <row r="52" spans="1:8" ht="12" hidden="1" outlineLevel="2">
      <c r="A52" s="19" t="s">
        <v>38</v>
      </c>
      <c r="B52" s="70">
        <v>295.464</v>
      </c>
      <c r="C52" s="20">
        <v>330.2208</v>
      </c>
      <c r="D52" s="20">
        <v>336.41244</v>
      </c>
      <c r="E52" s="40">
        <v>387.55409647500005</v>
      </c>
      <c r="F52" s="8">
        <v>408.028316475</v>
      </c>
      <c r="G52" s="41">
        <v>436.2745094175</v>
      </c>
      <c r="H52" s="8">
        <v>464.52070236</v>
      </c>
    </row>
    <row r="53" spans="1:8" ht="12" hidden="1" outlineLevel="2">
      <c r="A53" s="21" t="s">
        <v>39</v>
      </c>
      <c r="B53" s="71">
        <v>388.544</v>
      </c>
      <c r="C53" s="22">
        <v>454.27200000000005</v>
      </c>
      <c r="D53" s="22">
        <v>462.3091200000001</v>
      </c>
      <c r="E53" s="77">
        <v>585.466584066</v>
      </c>
      <c r="F53" s="9">
        <v>622.349144066</v>
      </c>
      <c r="G53" s="83">
        <v>682.2296312858</v>
      </c>
      <c r="H53" s="9">
        <v>742.1101185056</v>
      </c>
    </row>
    <row r="54" spans="1:8" s="26" customFormat="1" ht="12" hidden="1" outlineLevel="1" collapsed="1">
      <c r="A54" s="23" t="s">
        <v>9</v>
      </c>
      <c r="B54" s="74">
        <v>1711.1162249999998</v>
      </c>
      <c r="C54" s="23">
        <v>1889.8987141125003</v>
      </c>
      <c r="D54" s="23">
        <v>2104.8772041655316</v>
      </c>
      <c r="E54" s="80">
        <v>2238.9123682790464</v>
      </c>
      <c r="F54" s="6">
        <v>2435.79285786181</v>
      </c>
      <c r="G54" s="86">
        <v>2615.62954985083</v>
      </c>
      <c r="H54" s="6">
        <v>2795.46624183984</v>
      </c>
    </row>
    <row r="55" spans="1:8" ht="12" hidden="1" outlineLevel="2">
      <c r="A55" s="16" t="s">
        <v>31</v>
      </c>
      <c r="B55" s="69">
        <v>968.680895</v>
      </c>
      <c r="C55" s="17">
        <v>1067.7028123125</v>
      </c>
      <c r="D55" s="17">
        <v>1186.7898479909063</v>
      </c>
      <c r="E55" s="76">
        <v>1231.7933022194122</v>
      </c>
      <c r="F55" s="7">
        <v>1340.84777871487</v>
      </c>
      <c r="G55" s="82">
        <v>1431.69020444853</v>
      </c>
      <c r="H55" s="7">
        <v>1522.53263018219</v>
      </c>
    </row>
    <row r="56" spans="1:8" ht="12" hidden="1" outlineLevel="2">
      <c r="A56" s="19" t="s">
        <v>32</v>
      </c>
      <c r="B56" s="70">
        <v>0.48594</v>
      </c>
      <c r="C56" s="20">
        <v>0.53574885</v>
      </c>
      <c r="D56" s="20">
        <v>0.7875508095000001</v>
      </c>
      <c r="E56" s="40">
        <v>1.0862117341096615</v>
      </c>
      <c r="F56" s="8">
        <v>1.23701713885966</v>
      </c>
      <c r="G56" s="41">
        <v>1.44227885504256</v>
      </c>
      <c r="H56" s="8">
        <v>1.64754057122546</v>
      </c>
    </row>
    <row r="57" spans="1:8" ht="12" hidden="1" outlineLevel="2">
      <c r="A57" s="19" t="s">
        <v>33</v>
      </c>
      <c r="B57" s="70">
        <v>8.01801</v>
      </c>
      <c r="C57" s="20">
        <v>9.197021925000003</v>
      </c>
      <c r="D57" s="20">
        <v>10.5334920770625</v>
      </c>
      <c r="E57" s="40">
        <v>13.46042958276181</v>
      </c>
      <c r="F57" s="8">
        <v>14.7181706212931</v>
      </c>
      <c r="G57" s="41">
        <v>16.4845435113278</v>
      </c>
      <c r="H57" s="8">
        <v>18.2509164013627</v>
      </c>
    </row>
    <row r="58" spans="1:8" ht="12" hidden="1" outlineLevel="2">
      <c r="A58" s="19" t="s">
        <v>34</v>
      </c>
      <c r="B58" s="70">
        <v>84.71554</v>
      </c>
      <c r="C58" s="20">
        <v>97.1044790625</v>
      </c>
      <c r="D58" s="20">
        <v>104.15359455637501</v>
      </c>
      <c r="E58" s="40">
        <v>129.46845057801085</v>
      </c>
      <c r="F58" s="8">
        <v>139.187477856198</v>
      </c>
      <c r="G58" s="41">
        <v>153.318262578989</v>
      </c>
      <c r="H58" s="8">
        <v>167.44904730178</v>
      </c>
    </row>
    <row r="59" spans="1:8" ht="12" hidden="1" outlineLevel="2">
      <c r="A59" s="19" t="s">
        <v>35</v>
      </c>
      <c r="B59" s="70">
        <v>76.85951</v>
      </c>
      <c r="C59" s="20">
        <v>84.0679237125</v>
      </c>
      <c r="D59" s="20">
        <v>92.63566396743751</v>
      </c>
      <c r="E59" s="40">
        <v>99.593015180293</v>
      </c>
      <c r="F59" s="8">
        <v>107.481092164012</v>
      </c>
      <c r="G59" s="41">
        <v>115.157917743593</v>
      </c>
      <c r="H59" s="8">
        <v>122.834743323175</v>
      </c>
    </row>
    <row r="60" spans="1:8" ht="12" hidden="1" outlineLevel="2">
      <c r="A60" s="19" t="s">
        <v>36</v>
      </c>
      <c r="B60" s="70">
        <v>68.92249</v>
      </c>
      <c r="C60" s="20">
        <v>77.77287472500001</v>
      </c>
      <c r="D60" s="20">
        <v>86.28603556584378</v>
      </c>
      <c r="E60" s="40">
        <v>98.85091158996778</v>
      </c>
      <c r="F60" s="8">
        <v>107.53268437289</v>
      </c>
      <c r="G60" s="41">
        <v>117.362526933964</v>
      </c>
      <c r="H60" s="8">
        <v>127.192369495039</v>
      </c>
    </row>
    <row r="61" spans="1:8" ht="12" hidden="1" outlineLevel="2">
      <c r="A61" s="19" t="s">
        <v>37</v>
      </c>
      <c r="B61" s="70">
        <v>100.18463</v>
      </c>
      <c r="C61" s="20">
        <v>111.0785949</v>
      </c>
      <c r="D61" s="20">
        <v>126.00812952000001</v>
      </c>
      <c r="E61" s="40">
        <v>128.659761166455</v>
      </c>
      <c r="F61" s="8">
        <v>141.571510926455</v>
      </c>
      <c r="G61" s="41">
        <v>151.607003738392</v>
      </c>
      <c r="H61" s="8">
        <v>161.642496550328</v>
      </c>
    </row>
    <row r="62" spans="1:8" ht="12" hidden="1" outlineLevel="2">
      <c r="A62" s="19" t="s">
        <v>38</v>
      </c>
      <c r="B62" s="70">
        <v>205.7146</v>
      </c>
      <c r="C62" s="20">
        <v>221.1303378375</v>
      </c>
      <c r="D62" s="20">
        <v>250.53960127218753</v>
      </c>
      <c r="E62" s="40">
        <v>253.98502162277305</v>
      </c>
      <c r="F62" s="8">
        <v>276.397522258867</v>
      </c>
      <c r="G62" s="41">
        <v>293.819575089167</v>
      </c>
      <c r="H62" s="8">
        <v>311.241627919468</v>
      </c>
    </row>
    <row r="63" spans="1:8" ht="12" hidden="1" outlineLevel="2">
      <c r="A63" s="21" t="s">
        <v>39</v>
      </c>
      <c r="B63" s="71">
        <v>197.53461</v>
      </c>
      <c r="C63" s="22">
        <v>221.30892078750003</v>
      </c>
      <c r="D63" s="22">
        <v>247.14328840621877</v>
      </c>
      <c r="E63" s="77">
        <v>282.0152646052632</v>
      </c>
      <c r="F63" s="9">
        <v>306.819603808372</v>
      </c>
      <c r="G63" s="83">
        <v>334.747236951823</v>
      </c>
      <c r="H63" s="9">
        <v>362.674870095274</v>
      </c>
    </row>
    <row r="64" spans="1:8" s="26" customFormat="1" ht="12" hidden="1" outlineLevel="1" collapsed="1">
      <c r="A64" s="23" t="s">
        <v>10</v>
      </c>
      <c r="B64" s="74">
        <f>B74+B84</f>
        <v>64305.493171954266</v>
      </c>
      <c r="C64" s="23">
        <f aca="true" t="shared" si="8" ref="C64:H64">C74+C84</f>
        <v>68583.65294191214</v>
      </c>
      <c r="D64" s="23">
        <f t="shared" si="8"/>
        <v>73407.09001426994</v>
      </c>
      <c r="E64" s="80">
        <f t="shared" si="8"/>
        <v>76080.70396917578</v>
      </c>
      <c r="F64" s="6">
        <f t="shared" si="8"/>
        <v>80631.5023903336</v>
      </c>
      <c r="G64" s="86">
        <f t="shared" si="8"/>
        <v>84646.40933673579</v>
      </c>
      <c r="H64" s="6">
        <f t="shared" si="8"/>
        <v>88661.31628313809</v>
      </c>
    </row>
    <row r="65" spans="1:8" ht="12" hidden="1" outlineLevel="2">
      <c r="A65" s="16" t="s">
        <v>22</v>
      </c>
      <c r="B65" s="69">
        <f aca="true" t="shared" si="9" ref="B65:H65">B75+B85</f>
        <v>27942</v>
      </c>
      <c r="C65" s="17">
        <f t="shared" si="9"/>
        <v>29829</v>
      </c>
      <c r="D65" s="17">
        <f t="shared" si="9"/>
        <v>31519.544369461146</v>
      </c>
      <c r="E65" s="76">
        <f t="shared" si="9"/>
        <v>32336</v>
      </c>
      <c r="F65" s="7">
        <f t="shared" si="9"/>
        <v>34124.77218473054</v>
      </c>
      <c r="G65" s="82">
        <f t="shared" si="9"/>
        <v>35612.02662167667</v>
      </c>
      <c r="H65" s="7">
        <f t="shared" si="9"/>
        <v>37099.2810586228</v>
      </c>
    </row>
    <row r="66" spans="1:8" ht="12" hidden="1" outlineLevel="2">
      <c r="A66" s="19" t="s">
        <v>24</v>
      </c>
      <c r="B66" s="70">
        <f aca="true" t="shared" si="10" ref="B66:H66">B76+B86</f>
        <v>524.2164057159349</v>
      </c>
      <c r="C66" s="20">
        <f t="shared" si="10"/>
        <v>545.5209544362956</v>
      </c>
      <c r="D66" s="20">
        <f t="shared" si="10"/>
        <v>584.5935989642571</v>
      </c>
      <c r="E66" s="40">
        <f t="shared" si="10"/>
        <v>603.6022659045108</v>
      </c>
      <c r="F66" s="8">
        <f t="shared" si="10"/>
        <v>633.790862528672</v>
      </c>
      <c r="G66" s="41">
        <f t="shared" si="10"/>
        <v>661.513885038041</v>
      </c>
      <c r="H66" s="8">
        <f t="shared" si="10"/>
        <v>689.23690754741</v>
      </c>
    </row>
    <row r="67" spans="1:8" ht="12" hidden="1" outlineLevel="2">
      <c r="A67" s="19" t="s">
        <v>23</v>
      </c>
      <c r="B67" s="70">
        <f aca="true" t="shared" si="11" ref="B67:H67">B77+B87</f>
        <v>929.1669737695167</v>
      </c>
      <c r="C67" s="20">
        <f t="shared" si="11"/>
        <v>998.6786021074504</v>
      </c>
      <c r="D67" s="20">
        <f t="shared" si="11"/>
        <v>1144.8742011407014</v>
      </c>
      <c r="E67" s="40">
        <f t="shared" si="11"/>
        <v>1180.6232891977918</v>
      </c>
      <c r="F67" s="8">
        <f t="shared" si="11"/>
        <v>1288.476902883385</v>
      </c>
      <c r="G67" s="41">
        <f t="shared" si="11"/>
        <v>1378.5333574151919</v>
      </c>
      <c r="H67" s="8">
        <f t="shared" si="11"/>
        <v>1468.589811946999</v>
      </c>
    </row>
    <row r="68" spans="1:8" ht="12" hidden="1" outlineLevel="2">
      <c r="A68" s="19" t="s">
        <v>25</v>
      </c>
      <c r="B68" s="70">
        <f aca="true" t="shared" si="12" ref="B68:H68">B78+B88</f>
        <v>4071.6440811242232</v>
      </c>
      <c r="C68" s="20">
        <f t="shared" si="12"/>
        <v>4467.129083592484</v>
      </c>
      <c r="D68" s="20">
        <f t="shared" si="12"/>
        <v>4996.084669267956</v>
      </c>
      <c r="E68" s="40">
        <f t="shared" si="12"/>
        <v>5381.208744749179</v>
      </c>
      <c r="F68" s="8">
        <f t="shared" si="12"/>
        <v>5843.4290388210375</v>
      </c>
      <c r="G68" s="41">
        <f t="shared" si="12"/>
        <v>6289.19399647608</v>
      </c>
      <c r="H68" s="8">
        <f t="shared" si="12"/>
        <v>6734.95895413111</v>
      </c>
    </row>
    <row r="69" spans="1:8" ht="12" hidden="1" outlineLevel="2">
      <c r="A69" s="19" t="s">
        <v>26</v>
      </c>
      <c r="B69" s="70">
        <f aca="true" t="shared" si="13" ref="B69:H69">B79+B89</f>
        <v>5042.709824284174</v>
      </c>
      <c r="C69" s="20">
        <f t="shared" si="13"/>
        <v>5322.083920471269</v>
      </c>
      <c r="D69" s="20">
        <f t="shared" si="13"/>
        <v>5769.982986072257</v>
      </c>
      <c r="E69" s="40">
        <f t="shared" si="13"/>
        <v>6048.623357721053</v>
      </c>
      <c r="F69" s="8">
        <f t="shared" si="13"/>
        <v>6412.259938615097</v>
      </c>
      <c r="G69" s="41">
        <f t="shared" si="13"/>
        <v>6758.823905206256</v>
      </c>
      <c r="H69" s="8">
        <f t="shared" si="13"/>
        <v>7105.387871797414</v>
      </c>
    </row>
    <row r="70" spans="1:8" ht="12" hidden="1" outlineLevel="2">
      <c r="A70" s="19" t="s">
        <v>27</v>
      </c>
      <c r="B70" s="70">
        <f aca="true" t="shared" si="14" ref="B70:H70">B80+B90</f>
        <v>3911.3785288788986</v>
      </c>
      <c r="C70" s="20">
        <f t="shared" si="14"/>
        <v>4202.817682194496</v>
      </c>
      <c r="D70" s="20">
        <f t="shared" si="14"/>
        <v>4564.241723596135</v>
      </c>
      <c r="E70" s="40">
        <f t="shared" si="14"/>
        <v>4785.123819632871</v>
      </c>
      <c r="F70" s="8">
        <f t="shared" si="14"/>
        <v>5111.5554169914885</v>
      </c>
      <c r="G70" s="41">
        <f t="shared" si="14"/>
        <v>5409.8214083578505</v>
      </c>
      <c r="H70" s="8">
        <f t="shared" si="14"/>
        <v>5708.0873997242</v>
      </c>
    </row>
    <row r="71" spans="1:8" ht="12" hidden="1" outlineLevel="2">
      <c r="A71" s="19" t="s">
        <v>28</v>
      </c>
      <c r="B71" s="70">
        <f aca="true" t="shared" si="15" ref="B71:H71">B81+B91</f>
        <v>4374.607848889625</v>
      </c>
      <c r="C71" s="20">
        <f t="shared" si="15"/>
        <v>4528.816941646585</v>
      </c>
      <c r="D71" s="20">
        <f t="shared" si="15"/>
        <v>4873.250031885886</v>
      </c>
      <c r="E71" s="40">
        <f t="shared" si="15"/>
        <v>4993.760522317965</v>
      </c>
      <c r="F71" s="8">
        <f t="shared" si="15"/>
        <v>5243.081613816101</v>
      </c>
      <c r="G71" s="41">
        <f t="shared" si="15"/>
        <v>5463.270724868529</v>
      </c>
      <c r="H71" s="8">
        <f t="shared" si="15"/>
        <v>5683.459835920959</v>
      </c>
    </row>
    <row r="72" spans="1:8" ht="12" hidden="1" outlineLevel="2">
      <c r="A72" s="19" t="s">
        <v>29</v>
      </c>
      <c r="B72" s="70">
        <f aca="true" t="shared" si="16" ref="B72:H72">B82+B92</f>
        <v>8602.34374226593</v>
      </c>
      <c r="C72" s="20">
        <f t="shared" si="16"/>
        <v>8985.624491852388</v>
      </c>
      <c r="D72" s="20">
        <f t="shared" si="16"/>
        <v>9424.548591777171</v>
      </c>
      <c r="E72" s="40">
        <f t="shared" si="16"/>
        <v>9650.46881457188</v>
      </c>
      <c r="F72" s="8">
        <f t="shared" si="16"/>
        <v>10061.571239327503</v>
      </c>
      <c r="G72" s="41">
        <f t="shared" si="16"/>
        <v>10419.90117101176</v>
      </c>
      <c r="H72" s="8">
        <f t="shared" si="16"/>
        <v>10778.23110269602</v>
      </c>
    </row>
    <row r="73" spans="1:8" ht="12" hidden="1" outlineLevel="2">
      <c r="A73" s="21" t="s">
        <v>30</v>
      </c>
      <c r="B73" s="71">
        <f aca="true" t="shared" si="17" ref="B73:H73">B83+B93</f>
        <v>8907.425767025963</v>
      </c>
      <c r="C73" s="22">
        <f t="shared" si="17"/>
        <v>9703.981265611172</v>
      </c>
      <c r="D73" s="22">
        <f t="shared" si="17"/>
        <v>10529.96984210443</v>
      </c>
      <c r="E73" s="77">
        <f t="shared" si="17"/>
        <v>11101.293155080532</v>
      </c>
      <c r="F73" s="9">
        <f t="shared" si="17"/>
        <v>11912.565192619799</v>
      </c>
      <c r="G73" s="83">
        <f t="shared" si="17"/>
        <v>12653.3242666855</v>
      </c>
      <c r="H73" s="9">
        <f t="shared" si="17"/>
        <v>13394.0833407512</v>
      </c>
    </row>
    <row r="74" spans="1:8" s="26" customFormat="1" ht="12" hidden="1" outlineLevel="1" collapsed="1">
      <c r="A74" s="23" t="s">
        <v>11</v>
      </c>
      <c r="B74" s="74">
        <v>8088.361084220718</v>
      </c>
      <c r="C74" s="23">
        <v>8668.080255357956</v>
      </c>
      <c r="D74" s="23">
        <v>10427.931985057323</v>
      </c>
      <c r="E74" s="80">
        <v>10160.061659192825</v>
      </c>
      <c r="F74" s="6">
        <v>11329.8471096111</v>
      </c>
      <c r="G74" s="86">
        <v>12127.3424550727</v>
      </c>
      <c r="H74" s="6">
        <v>12924.8378005343</v>
      </c>
    </row>
    <row r="75" spans="1:8" ht="12" hidden="1" outlineLevel="2">
      <c r="A75" s="16" t="s">
        <v>31</v>
      </c>
      <c r="B75" s="69">
        <v>3318</v>
      </c>
      <c r="C75" s="17">
        <v>3630</v>
      </c>
      <c r="D75" s="17">
        <v>4355.625917815278</v>
      </c>
      <c r="E75" s="76">
        <v>4230</v>
      </c>
      <c r="F75" s="7">
        <v>4748.81295890764</v>
      </c>
      <c r="G75" s="82">
        <v>5094.97555068917</v>
      </c>
      <c r="H75" s="7">
        <v>5441.1381424707</v>
      </c>
    </row>
    <row r="76" spans="1:8" ht="12" hidden="1" outlineLevel="2">
      <c r="A76" s="19" t="s">
        <v>32</v>
      </c>
      <c r="B76" s="70">
        <v>217.88092933204263</v>
      </c>
      <c r="C76" s="20">
        <v>234.49612403100775</v>
      </c>
      <c r="D76" s="20">
        <v>266.8736313280948</v>
      </c>
      <c r="E76" s="40">
        <v>257.85454035874443</v>
      </c>
      <c r="F76" s="8">
        <v>282.350891356771</v>
      </c>
      <c r="G76" s="41">
        <v>297.58072539449</v>
      </c>
      <c r="H76" s="8">
        <v>312.810559432209</v>
      </c>
    </row>
    <row r="77" spans="1:8" ht="12" hidden="1" outlineLevel="2">
      <c r="A77" s="19" t="s">
        <v>33</v>
      </c>
      <c r="B77" s="70">
        <v>390.7938044530494</v>
      </c>
      <c r="C77" s="20">
        <v>418.7824897400821</v>
      </c>
      <c r="D77" s="20">
        <v>515.1281720984156</v>
      </c>
      <c r="E77" s="40">
        <v>492.5910874439462</v>
      </c>
      <c r="F77" s="8">
        <v>554.75827126663</v>
      </c>
      <c r="G77" s="41">
        <v>594.932024399732</v>
      </c>
      <c r="H77" s="8">
        <v>635.105777532834</v>
      </c>
    </row>
    <row r="78" spans="1:8" ht="12" hidden="1" outlineLevel="2">
      <c r="A78" s="19" t="s">
        <v>34</v>
      </c>
      <c r="B78" s="70">
        <v>674.5208131655373</v>
      </c>
      <c r="C78" s="20">
        <v>738.2489740082079</v>
      </c>
      <c r="D78" s="20">
        <v>878.8210743269356</v>
      </c>
      <c r="E78" s="40">
        <v>853.5874439461884</v>
      </c>
      <c r="F78" s="8">
        <v>955.737574526887</v>
      </c>
      <c r="G78" s="41">
        <v>1023.51477379296</v>
      </c>
      <c r="H78" s="8">
        <v>1091.29197305902</v>
      </c>
    </row>
    <row r="79" spans="1:8" ht="12" hidden="1" outlineLevel="2">
      <c r="A79" s="19" t="s">
        <v>35</v>
      </c>
      <c r="B79" s="70">
        <v>411.6718296224589</v>
      </c>
      <c r="C79" s="20">
        <v>441.9562243502052</v>
      </c>
      <c r="D79" s="20">
        <v>514.5075357464898</v>
      </c>
      <c r="E79" s="40">
        <v>529.9355381165919</v>
      </c>
      <c r="F79" s="8">
        <v>581.353391178607</v>
      </c>
      <c r="G79" s="41">
        <v>624.087634866476</v>
      </c>
      <c r="H79" s="8">
        <v>666.821878554344</v>
      </c>
    </row>
    <row r="80" spans="1:8" ht="12" hidden="1" outlineLevel="2">
      <c r="A80" s="19" t="s">
        <v>36</v>
      </c>
      <c r="B80" s="70">
        <v>703.4288480154889</v>
      </c>
      <c r="C80" s="20">
        <v>720.5927952576379</v>
      </c>
      <c r="D80" s="20">
        <v>862.0638928249389</v>
      </c>
      <c r="E80" s="40">
        <v>860.107903587444</v>
      </c>
      <c r="F80" s="8">
        <v>939.425425992168</v>
      </c>
      <c r="G80" s="41">
        <v>1000.57625242049</v>
      </c>
      <c r="H80" s="8">
        <v>1061.7270788488</v>
      </c>
    </row>
    <row r="81" spans="1:8" ht="12" hidden="1" outlineLevel="2">
      <c r="A81" s="19" t="s">
        <v>37</v>
      </c>
      <c r="B81" s="70">
        <v>690.5808325266215</v>
      </c>
      <c r="C81" s="20">
        <v>697.9708162334701</v>
      </c>
      <c r="D81" s="20">
        <v>880.6829833827129</v>
      </c>
      <c r="E81" s="40">
        <v>870.1849775784754</v>
      </c>
      <c r="F81" s="8">
        <v>965.236053006521</v>
      </c>
      <c r="G81" s="41">
        <v>1037.388513237</v>
      </c>
      <c r="H81" s="8">
        <v>1109.54097346748</v>
      </c>
    </row>
    <row r="82" spans="1:8" ht="12" hidden="1" outlineLevel="2">
      <c r="A82" s="19" t="s">
        <v>38</v>
      </c>
      <c r="B82" s="70">
        <v>552.4646660212973</v>
      </c>
      <c r="C82" s="20">
        <v>612.4487004103968</v>
      </c>
      <c r="D82" s="20">
        <v>751.5906221821461</v>
      </c>
      <c r="E82" s="40">
        <v>708.3590246636771</v>
      </c>
      <c r="F82" s="8">
        <v>807.922002744102</v>
      </c>
      <c r="G82" s="41">
        <v>868.60450251399</v>
      </c>
      <c r="H82" s="8">
        <v>929.287002283879</v>
      </c>
    </row>
    <row r="83" spans="1:8" ht="12" hidden="1" outlineLevel="2">
      <c r="A83" s="21" t="s">
        <v>39</v>
      </c>
      <c r="B83" s="71">
        <v>1129.019361084221</v>
      </c>
      <c r="C83" s="22">
        <v>1173.5841313269493</v>
      </c>
      <c r="D83" s="22">
        <v>1402.6381553523124</v>
      </c>
      <c r="E83" s="77">
        <v>1357.4411434977578</v>
      </c>
      <c r="F83" s="9">
        <v>1494.2505406318</v>
      </c>
      <c r="G83" s="83">
        <v>1585.6824777584</v>
      </c>
      <c r="H83" s="9">
        <v>1677.114414885</v>
      </c>
    </row>
    <row r="84" spans="1:8" s="26" customFormat="1" ht="12" hidden="1" outlineLevel="1" collapsed="1">
      <c r="A84" s="23" t="s">
        <v>12</v>
      </c>
      <c r="B84" s="74">
        <v>56217.132087733546</v>
      </c>
      <c r="C84" s="23">
        <v>59915.57268655418</v>
      </c>
      <c r="D84" s="23">
        <v>62979.15802921262</v>
      </c>
      <c r="E84" s="80">
        <v>65920.64230998296</v>
      </c>
      <c r="F84" s="6">
        <v>69301.6552807225</v>
      </c>
      <c r="G84" s="86">
        <v>72519.0668816631</v>
      </c>
      <c r="H84" s="6">
        <v>75736.4784826038</v>
      </c>
    </row>
    <row r="85" spans="1:8" ht="12" hidden="1" outlineLevel="2">
      <c r="A85" s="16" t="s">
        <v>31</v>
      </c>
      <c r="B85" s="69">
        <v>24624</v>
      </c>
      <c r="C85" s="17">
        <v>26199</v>
      </c>
      <c r="D85" s="17">
        <v>27163.91845164587</v>
      </c>
      <c r="E85" s="76">
        <v>28106</v>
      </c>
      <c r="F85" s="7">
        <v>29375.9592258229</v>
      </c>
      <c r="G85" s="82">
        <v>30517.0510709875</v>
      </c>
      <c r="H85" s="7">
        <v>31658.1429161521</v>
      </c>
    </row>
    <row r="86" spans="1:8" ht="12" hidden="1" outlineLevel="2">
      <c r="A86" s="19" t="s">
        <v>32</v>
      </c>
      <c r="B86" s="70">
        <v>306.3354763838923</v>
      </c>
      <c r="C86" s="20">
        <v>311.02483040528784</v>
      </c>
      <c r="D86" s="20">
        <v>317.7199676361623</v>
      </c>
      <c r="E86" s="40">
        <v>345.74772554576634</v>
      </c>
      <c r="F86" s="8">
        <v>351.439971171901</v>
      </c>
      <c r="G86" s="41">
        <v>363.933159643551</v>
      </c>
      <c r="H86" s="8">
        <v>376.426348115201</v>
      </c>
    </row>
    <row r="87" spans="1:8" ht="12" hidden="1" outlineLevel="2">
      <c r="A87" s="19" t="s">
        <v>33</v>
      </c>
      <c r="B87" s="70">
        <v>538.3731693164674</v>
      </c>
      <c r="C87" s="20">
        <v>579.8961123673682</v>
      </c>
      <c r="D87" s="20">
        <v>629.7460290422858</v>
      </c>
      <c r="E87" s="40">
        <v>688.0322017538456</v>
      </c>
      <c r="F87" s="8">
        <v>733.718631616755</v>
      </c>
      <c r="G87" s="41">
        <v>783.60133301546</v>
      </c>
      <c r="H87" s="8">
        <v>833.484034414165</v>
      </c>
    </row>
    <row r="88" spans="1:8" ht="12" hidden="1" outlineLevel="2">
      <c r="A88" s="19" t="s">
        <v>34</v>
      </c>
      <c r="B88" s="70">
        <v>3397.123267958686</v>
      </c>
      <c r="C88" s="20">
        <v>3728.8801095842755</v>
      </c>
      <c r="D88" s="20">
        <v>4117.2635949410205</v>
      </c>
      <c r="E88" s="40">
        <v>4527.62130080299</v>
      </c>
      <c r="F88" s="8">
        <v>4887.69146429415</v>
      </c>
      <c r="G88" s="41">
        <v>5265.67922268312</v>
      </c>
      <c r="H88" s="8">
        <v>5643.66698107209</v>
      </c>
    </row>
    <row r="89" spans="1:8" ht="12" hidden="1" outlineLevel="2">
      <c r="A89" s="19" t="s">
        <v>35</v>
      </c>
      <c r="B89" s="70">
        <v>4631.037994661715</v>
      </c>
      <c r="C89" s="20">
        <v>4880.127696121064</v>
      </c>
      <c r="D89" s="20">
        <v>5255.475450325767</v>
      </c>
      <c r="E89" s="40">
        <v>5518.687819604461</v>
      </c>
      <c r="F89" s="8">
        <v>5830.90654743649</v>
      </c>
      <c r="G89" s="41">
        <v>6134.73627033978</v>
      </c>
      <c r="H89" s="8">
        <v>6438.56599324307</v>
      </c>
    </row>
    <row r="90" spans="1:8" ht="12" hidden="1" outlineLevel="2">
      <c r="A90" s="19" t="s">
        <v>36</v>
      </c>
      <c r="B90" s="70">
        <v>3207.9496808634094</v>
      </c>
      <c r="C90" s="20">
        <v>3482.2248869368586</v>
      </c>
      <c r="D90" s="20">
        <v>3702.177830771196</v>
      </c>
      <c r="E90" s="40">
        <v>3925.0159160454277</v>
      </c>
      <c r="F90" s="8">
        <v>4172.12999099932</v>
      </c>
      <c r="G90" s="41">
        <v>4409.24515593736</v>
      </c>
      <c r="H90" s="8">
        <v>4646.3603208754</v>
      </c>
    </row>
    <row r="91" spans="1:8" ht="12" hidden="1" outlineLevel="2">
      <c r="A91" s="19" t="s">
        <v>37</v>
      </c>
      <c r="B91" s="70">
        <v>3684.027016363003</v>
      </c>
      <c r="C91" s="20">
        <v>3830.8461254131153</v>
      </c>
      <c r="D91" s="20">
        <v>3992.5670485031724</v>
      </c>
      <c r="E91" s="40">
        <v>4123.57554473949</v>
      </c>
      <c r="F91" s="8">
        <v>4277.84556080958</v>
      </c>
      <c r="G91" s="41">
        <v>4425.88221163153</v>
      </c>
      <c r="H91" s="8">
        <v>4573.91886245348</v>
      </c>
    </row>
    <row r="92" spans="1:8" ht="12" hidden="1" outlineLevel="2">
      <c r="A92" s="19" t="s">
        <v>38</v>
      </c>
      <c r="B92" s="70">
        <v>8049.879076244632</v>
      </c>
      <c r="C92" s="20">
        <v>8373.17579144199</v>
      </c>
      <c r="D92" s="20">
        <v>8672.957969595025</v>
      </c>
      <c r="E92" s="40">
        <v>8942.109789908201</v>
      </c>
      <c r="F92" s="8">
        <v>9253.6492365834</v>
      </c>
      <c r="G92" s="41">
        <v>9551.29666849777</v>
      </c>
      <c r="H92" s="8">
        <v>9848.94410041214</v>
      </c>
    </row>
    <row r="93" spans="1:8" ht="12" hidden="1" outlineLevel="2">
      <c r="A93" s="21" t="s">
        <v>39</v>
      </c>
      <c r="B93" s="71">
        <v>7778.406405941742</v>
      </c>
      <c r="C93" s="22">
        <v>8530.397134284223</v>
      </c>
      <c r="D93" s="22">
        <v>9127.331686752117</v>
      </c>
      <c r="E93" s="77">
        <v>9743.852011582774</v>
      </c>
      <c r="F93" s="9">
        <v>10418.314651988</v>
      </c>
      <c r="G93" s="83">
        <v>11067.6417889271</v>
      </c>
      <c r="H93" s="9">
        <v>11716.9689258662</v>
      </c>
    </row>
    <row r="94" spans="1:8" ht="12" collapsed="1">
      <c r="A94" s="67" t="s">
        <v>2</v>
      </c>
      <c r="B94" s="65"/>
      <c r="C94" s="67"/>
      <c r="D94" s="67"/>
      <c r="E94" s="65"/>
      <c r="F94" s="67"/>
      <c r="G94" s="65"/>
      <c r="H94" s="67"/>
    </row>
    <row r="95" spans="1:8" s="14" customFormat="1" ht="12" hidden="1" outlineLevel="1" collapsed="1">
      <c r="A95" s="13" t="s">
        <v>4</v>
      </c>
      <c r="B95" s="15"/>
      <c r="C95" s="15">
        <f aca="true" t="shared" si="18" ref="C95:H104">C4-B4</f>
        <v>489.06825907039456</v>
      </c>
      <c r="D95" s="15">
        <f t="shared" si="18"/>
        <v>1025.7753024108242</v>
      </c>
      <c r="E95" s="68">
        <f t="shared" si="18"/>
        <v>-23.612139780656435</v>
      </c>
      <c r="F95" s="29">
        <f t="shared" si="18"/>
        <v>757.4217807406094</v>
      </c>
      <c r="G95" s="81">
        <f t="shared" si="18"/>
        <v>549.9469567511696</v>
      </c>
      <c r="H95" s="29">
        <f t="shared" si="18"/>
        <v>549.9469567513443</v>
      </c>
    </row>
    <row r="96" spans="1:8" ht="12" hidden="1" outlineLevel="2">
      <c r="A96" s="16" t="s">
        <v>40</v>
      </c>
      <c r="B96" s="17"/>
      <c r="C96" s="17">
        <f t="shared" si="18"/>
        <v>1004.7075173125049</v>
      </c>
      <c r="D96" s="17">
        <f t="shared" si="18"/>
        <v>504.32528513955185</v>
      </c>
      <c r="E96" s="17">
        <f t="shared" si="18"/>
        <v>330.3642806913558</v>
      </c>
      <c r="F96" s="7">
        <f t="shared" si="18"/>
        <v>754.516401225992</v>
      </c>
      <c r="G96" s="7">
        <f t="shared" si="18"/>
        <v>602.2516534570022</v>
      </c>
      <c r="H96" s="7">
        <f t="shared" si="18"/>
        <v>602.2516534569877</v>
      </c>
    </row>
    <row r="97" spans="1:8" ht="12" hidden="1" outlineLevel="2">
      <c r="A97" s="19" t="s">
        <v>41</v>
      </c>
      <c r="B97" s="20"/>
      <c r="C97" s="20">
        <f t="shared" si="18"/>
        <v>40.49195757036159</v>
      </c>
      <c r="D97" s="20">
        <f t="shared" si="18"/>
        <v>-29.94271351253974</v>
      </c>
      <c r="E97" s="20">
        <f t="shared" si="18"/>
        <v>9.857234405863892</v>
      </c>
      <c r="F97" s="8">
        <f t="shared" si="18"/>
        <v>5.274622028910926</v>
      </c>
      <c r="G97" s="8">
        <f t="shared" si="18"/>
        <v>3.127672187852113</v>
      </c>
      <c r="H97" s="8">
        <f t="shared" si="18"/>
        <v>3.127672187852113</v>
      </c>
    </row>
    <row r="98" spans="1:8" ht="12" hidden="1" outlineLevel="2">
      <c r="A98" s="19" t="s">
        <v>42</v>
      </c>
      <c r="B98" s="20"/>
      <c r="C98" s="20">
        <f t="shared" si="18"/>
        <v>26.275040262931725</v>
      </c>
      <c r="D98" s="20">
        <f t="shared" si="18"/>
        <v>11.031709185313957</v>
      </c>
      <c r="E98" s="20">
        <f t="shared" si="18"/>
        <v>-25.00865917120973</v>
      </c>
      <c r="F98" s="8">
        <f t="shared" si="18"/>
        <v>18.65337472412284</v>
      </c>
      <c r="G98" s="8">
        <f t="shared" si="18"/>
        <v>4.792598001644365</v>
      </c>
      <c r="H98" s="8">
        <f t="shared" si="18"/>
        <v>4.792598001640727</v>
      </c>
    </row>
    <row r="99" spans="1:8" ht="12" hidden="1" outlineLevel="2">
      <c r="A99" s="19" t="s">
        <v>43</v>
      </c>
      <c r="B99" s="20"/>
      <c r="C99" s="20">
        <f t="shared" si="18"/>
        <v>-218.37125846924027</v>
      </c>
      <c r="D99" s="20">
        <f t="shared" si="18"/>
        <v>6.341361169346783</v>
      </c>
      <c r="E99" s="20">
        <f t="shared" si="18"/>
        <v>-42.333388281142106</v>
      </c>
      <c r="F99" s="8">
        <f t="shared" si="18"/>
        <v>-106.01494864995038</v>
      </c>
      <c r="G99" s="8">
        <f t="shared" si="18"/>
        <v>-75.67484955736654</v>
      </c>
      <c r="H99" s="8">
        <f t="shared" si="18"/>
        <v>-75.6748495573811</v>
      </c>
    </row>
    <row r="100" spans="1:8" ht="12" hidden="1" outlineLevel="2">
      <c r="A100" s="19" t="s">
        <v>44</v>
      </c>
      <c r="B100" s="20"/>
      <c r="C100" s="20">
        <f t="shared" si="18"/>
        <v>-86.4974901004025</v>
      </c>
      <c r="D100" s="20">
        <f t="shared" si="18"/>
        <v>136.08154585592274</v>
      </c>
      <c r="E100" s="20">
        <f t="shared" si="18"/>
        <v>-139.77449849834738</v>
      </c>
      <c r="F100" s="8">
        <f t="shared" si="18"/>
        <v>24.792027877763758</v>
      </c>
      <c r="G100" s="8">
        <f t="shared" si="18"/>
        <v>-13.448978237262054</v>
      </c>
      <c r="H100" s="8">
        <f t="shared" si="18"/>
        <v>-13.448978237258416</v>
      </c>
    </row>
    <row r="101" spans="1:8" ht="12" hidden="1" outlineLevel="2">
      <c r="A101" s="19" t="s">
        <v>45</v>
      </c>
      <c r="B101" s="20"/>
      <c r="C101" s="20">
        <f t="shared" si="18"/>
        <v>-77.36886195940315</v>
      </c>
      <c r="D101" s="20">
        <f t="shared" si="18"/>
        <v>-43.6769977575168</v>
      </c>
      <c r="E101" s="20">
        <f t="shared" si="18"/>
        <v>5.050776884861989</v>
      </c>
      <c r="F101" s="8">
        <f t="shared" si="18"/>
        <v>-60.522929858459975</v>
      </c>
      <c r="G101" s="8">
        <f t="shared" si="18"/>
        <v>-39.16622462536907</v>
      </c>
      <c r="H101" s="8">
        <f t="shared" si="18"/>
        <v>-39.166224625376344</v>
      </c>
    </row>
    <row r="102" spans="1:8" ht="12" hidden="1" outlineLevel="2">
      <c r="A102" s="19" t="s">
        <v>46</v>
      </c>
      <c r="B102" s="20"/>
      <c r="C102" s="20">
        <f t="shared" si="18"/>
        <v>-262.8797423430369</v>
      </c>
      <c r="D102" s="20">
        <f t="shared" si="18"/>
        <v>248.0300448593007</v>
      </c>
      <c r="E102" s="20">
        <f t="shared" si="18"/>
        <v>-35.627938673467725</v>
      </c>
      <c r="F102" s="8">
        <f t="shared" si="18"/>
        <v>-7.424848741862661</v>
      </c>
      <c r="G102" s="8">
        <f t="shared" si="18"/>
        <v>9.659713638764515</v>
      </c>
      <c r="H102" s="8">
        <f t="shared" si="18"/>
        <v>9.659713638768153</v>
      </c>
    </row>
    <row r="103" spans="1:8" ht="12" hidden="1" outlineLevel="2">
      <c r="A103" s="19" t="s">
        <v>47</v>
      </c>
      <c r="B103" s="20"/>
      <c r="C103" s="20">
        <f t="shared" si="18"/>
        <v>61.45328742395941</v>
      </c>
      <c r="D103" s="20">
        <f t="shared" si="18"/>
        <v>147.3250033594668</v>
      </c>
      <c r="E103" s="20">
        <f t="shared" si="18"/>
        <v>43.70729962029873</v>
      </c>
      <c r="F103" s="8">
        <f t="shared" si="18"/>
        <v>104.38914539171674</v>
      </c>
      <c r="G103" s="8">
        <f t="shared" si="18"/>
        <v>90.4781774570547</v>
      </c>
      <c r="H103" s="8">
        <f t="shared" si="18"/>
        <v>90.47817745706197</v>
      </c>
    </row>
    <row r="104" spans="1:8" ht="12" hidden="1" outlineLevel="2">
      <c r="A104" s="21" t="s">
        <v>48</v>
      </c>
      <c r="B104" s="22"/>
      <c r="C104" s="22">
        <f t="shared" si="18"/>
        <v>1.257809372713382</v>
      </c>
      <c r="D104" s="22">
        <f t="shared" si="18"/>
        <v>46.26006411197159</v>
      </c>
      <c r="E104" s="22">
        <f t="shared" si="18"/>
        <v>-169.84724675885082</v>
      </c>
      <c r="F104" s="9">
        <f t="shared" si="18"/>
        <v>23.758936742378864</v>
      </c>
      <c r="G104" s="9">
        <f t="shared" si="18"/>
        <v>-32.072805571049685</v>
      </c>
      <c r="H104" s="9">
        <f t="shared" si="18"/>
        <v>-32.07280557105696</v>
      </c>
    </row>
    <row r="105" spans="1:8" s="26" customFormat="1" ht="12" hidden="1" outlineLevel="1" collapsed="1">
      <c r="A105" s="23" t="s">
        <v>5</v>
      </c>
      <c r="B105" s="24"/>
      <c r="C105" s="24">
        <f aca="true" t="shared" si="19" ref="C105:H114">C14-B14</f>
        <v>-4421.599999999977</v>
      </c>
      <c r="D105" s="24">
        <f t="shared" si="19"/>
        <v>-4141.600000000006</v>
      </c>
      <c r="E105" s="25">
        <f t="shared" si="19"/>
        <v>-3484</v>
      </c>
      <c r="F105" s="10">
        <f t="shared" si="19"/>
        <v>-4281.600000000006</v>
      </c>
      <c r="G105" s="10">
        <f t="shared" si="19"/>
        <v>-4028.320000000007</v>
      </c>
      <c r="H105" s="10">
        <f t="shared" si="19"/>
        <v>-4028.320000000007</v>
      </c>
    </row>
    <row r="106" spans="1:8" ht="12" hidden="1" outlineLevel="2">
      <c r="A106" s="16" t="s">
        <v>13</v>
      </c>
      <c r="B106" s="17"/>
      <c r="C106" s="17">
        <f t="shared" si="19"/>
        <v>-1225.5999999999913</v>
      </c>
      <c r="D106" s="17">
        <f t="shared" si="19"/>
        <v>-1392</v>
      </c>
      <c r="E106" s="17">
        <f t="shared" si="19"/>
        <v>-819.2000000000116</v>
      </c>
      <c r="F106" s="7">
        <f t="shared" si="19"/>
        <v>-1308.7999999999884</v>
      </c>
      <c r="G106" s="7">
        <f t="shared" si="19"/>
        <v>-1170.2400000000052</v>
      </c>
      <c r="H106" s="7">
        <f t="shared" si="19"/>
        <v>-1170.239999999998</v>
      </c>
    </row>
    <row r="107" spans="1:8" ht="12" hidden="1" outlineLevel="2">
      <c r="A107" s="19" t="s">
        <v>14</v>
      </c>
      <c r="B107" s="20"/>
      <c r="C107" s="20">
        <f t="shared" si="19"/>
        <v>19.200000000000728</v>
      </c>
      <c r="D107" s="20">
        <f t="shared" si="19"/>
        <v>-71.20000000000073</v>
      </c>
      <c r="E107" s="20">
        <f t="shared" si="19"/>
        <v>-12</v>
      </c>
      <c r="F107" s="8">
        <f t="shared" si="19"/>
        <v>-26</v>
      </c>
      <c r="G107" s="8">
        <f t="shared" si="19"/>
        <v>-26.31999999999971</v>
      </c>
      <c r="H107" s="8">
        <f t="shared" si="19"/>
        <v>-26.31999999999971</v>
      </c>
    </row>
    <row r="108" spans="1:8" ht="12" hidden="1" outlineLevel="2">
      <c r="A108" s="19" t="s">
        <v>15</v>
      </c>
      <c r="B108" s="20"/>
      <c r="C108" s="20">
        <f t="shared" si="19"/>
        <v>-49.600000000000364</v>
      </c>
      <c r="D108" s="20">
        <f t="shared" si="19"/>
        <v>-141.59999999999854</v>
      </c>
      <c r="E108" s="20">
        <f t="shared" si="19"/>
        <v>-75.20000000000073</v>
      </c>
      <c r="F108" s="8">
        <f t="shared" si="19"/>
        <v>-95.60000000000036</v>
      </c>
      <c r="G108" s="8">
        <f t="shared" si="19"/>
        <v>-94.07999999999993</v>
      </c>
      <c r="H108" s="8">
        <f t="shared" si="19"/>
        <v>-94.07999999999993</v>
      </c>
    </row>
    <row r="109" spans="1:8" ht="12" hidden="1" outlineLevel="2">
      <c r="A109" s="19" t="s">
        <v>16</v>
      </c>
      <c r="B109" s="20"/>
      <c r="C109" s="20">
        <f t="shared" si="19"/>
        <v>-651.1999999999971</v>
      </c>
      <c r="D109" s="20">
        <f t="shared" si="19"/>
        <v>-533.6000000000022</v>
      </c>
      <c r="E109" s="20">
        <f t="shared" si="19"/>
        <v>-507.2000000000007</v>
      </c>
      <c r="F109" s="8">
        <f t="shared" si="19"/>
        <v>-592.3999999999978</v>
      </c>
      <c r="G109" s="8">
        <f t="shared" si="19"/>
        <v>-560.9599999999991</v>
      </c>
      <c r="H109" s="8">
        <f t="shared" si="19"/>
        <v>-560.9600000000028</v>
      </c>
    </row>
    <row r="110" spans="1:8" ht="12" hidden="1" outlineLevel="2">
      <c r="A110" s="19" t="s">
        <v>17</v>
      </c>
      <c r="B110" s="20"/>
      <c r="C110" s="20">
        <f t="shared" si="19"/>
        <v>-394.3999999999978</v>
      </c>
      <c r="D110" s="20">
        <f t="shared" si="19"/>
        <v>-322.40000000000146</v>
      </c>
      <c r="E110" s="20">
        <f t="shared" si="19"/>
        <v>-460</v>
      </c>
      <c r="F110" s="8">
        <f t="shared" si="19"/>
        <v>-358.40000000000146</v>
      </c>
      <c r="G110" s="8">
        <f t="shared" si="19"/>
        <v>-385.27999999999884</v>
      </c>
      <c r="H110" s="8">
        <f t="shared" si="19"/>
        <v>-385.27999999999884</v>
      </c>
    </row>
    <row r="111" spans="1:8" ht="12" hidden="1" outlineLevel="2">
      <c r="A111" s="19" t="s">
        <v>18</v>
      </c>
      <c r="B111" s="20"/>
      <c r="C111" s="20">
        <f t="shared" si="19"/>
        <v>-402.40000000000146</v>
      </c>
      <c r="D111" s="20">
        <f t="shared" si="19"/>
        <v>-417.59999999999854</v>
      </c>
      <c r="E111" s="20">
        <f t="shared" si="19"/>
        <v>-269.59999999999854</v>
      </c>
      <c r="F111" s="8">
        <f t="shared" si="19"/>
        <v>-410</v>
      </c>
      <c r="G111" s="8">
        <f t="shared" si="19"/>
        <v>-368.64000000000306</v>
      </c>
      <c r="H111" s="8">
        <f t="shared" si="19"/>
        <v>-368.6399999999994</v>
      </c>
    </row>
    <row r="112" spans="1:8" ht="12" hidden="1" outlineLevel="2">
      <c r="A112" s="19" t="s">
        <v>19</v>
      </c>
      <c r="B112" s="20"/>
      <c r="C112" s="20">
        <f t="shared" si="19"/>
        <v>-460.7999999999993</v>
      </c>
      <c r="D112" s="20">
        <f t="shared" si="19"/>
        <v>-122.39999999999782</v>
      </c>
      <c r="E112" s="20">
        <f t="shared" si="19"/>
        <v>-204.8000000000029</v>
      </c>
      <c r="F112" s="8">
        <f t="shared" si="19"/>
        <v>-291.59999999999854</v>
      </c>
      <c r="G112" s="8">
        <f t="shared" si="19"/>
        <v>-248.63999999999942</v>
      </c>
      <c r="H112" s="8">
        <f t="shared" si="19"/>
        <v>-248.63999999999942</v>
      </c>
    </row>
    <row r="113" spans="1:8" ht="12" hidden="1" outlineLevel="2">
      <c r="A113" s="19" t="s">
        <v>20</v>
      </c>
      <c r="B113" s="20"/>
      <c r="C113" s="20">
        <f t="shared" si="19"/>
        <v>-372</v>
      </c>
      <c r="D113" s="20">
        <f t="shared" si="19"/>
        <v>-327.2000000000007</v>
      </c>
      <c r="E113" s="20">
        <f t="shared" si="19"/>
        <v>-236.79999999999927</v>
      </c>
      <c r="F113" s="8">
        <f t="shared" si="19"/>
        <v>-349.60000000000036</v>
      </c>
      <c r="G113" s="8">
        <f t="shared" si="19"/>
        <v>-313.52000000000044</v>
      </c>
      <c r="H113" s="8">
        <f t="shared" si="19"/>
        <v>-313.52000000000044</v>
      </c>
    </row>
    <row r="114" spans="1:8" ht="12" hidden="1" outlineLevel="2">
      <c r="A114" s="21" t="s">
        <v>21</v>
      </c>
      <c r="B114" s="22"/>
      <c r="C114" s="22">
        <f t="shared" si="19"/>
        <v>-884.7999999999956</v>
      </c>
      <c r="D114" s="22">
        <f t="shared" si="19"/>
        <v>-813.6000000000058</v>
      </c>
      <c r="E114" s="22">
        <f t="shared" si="19"/>
        <v>-899.1999999999971</v>
      </c>
      <c r="F114" s="9">
        <f t="shared" si="19"/>
        <v>-849.1999999999971</v>
      </c>
      <c r="G114" s="9">
        <f t="shared" si="19"/>
        <v>-860.6399999999994</v>
      </c>
      <c r="H114" s="9">
        <f t="shared" si="19"/>
        <v>-860.6400000000067</v>
      </c>
    </row>
    <row r="115" spans="1:8" s="26" customFormat="1" ht="12" hidden="1" outlineLevel="1" collapsed="1">
      <c r="A115" s="23" t="s">
        <v>6</v>
      </c>
      <c r="B115" s="27"/>
      <c r="C115" s="27">
        <f aca="true" t="shared" si="20" ref="C115:H124">C24-B24</f>
        <v>4910.668259070371</v>
      </c>
      <c r="D115" s="27">
        <f t="shared" si="20"/>
        <v>5167.37530241083</v>
      </c>
      <c r="E115" s="28">
        <f t="shared" si="20"/>
        <v>3460.387860219358</v>
      </c>
      <c r="F115" s="12">
        <f t="shared" si="20"/>
        <v>5039.021780740572</v>
      </c>
      <c r="G115" s="12">
        <f t="shared" si="20"/>
        <v>4578.26695675122</v>
      </c>
      <c r="H115" s="12">
        <f t="shared" si="20"/>
        <v>4578.266956751308</v>
      </c>
    </row>
    <row r="116" spans="1:8" ht="12" hidden="1" outlineLevel="2">
      <c r="A116" s="16" t="s">
        <v>13</v>
      </c>
      <c r="B116" s="17"/>
      <c r="C116" s="17">
        <f t="shared" si="20"/>
        <v>2230.307517312496</v>
      </c>
      <c r="D116" s="17">
        <f t="shared" si="20"/>
        <v>1896.3252851395519</v>
      </c>
      <c r="E116" s="17">
        <f t="shared" si="20"/>
        <v>1149.5642806913602</v>
      </c>
      <c r="F116" s="7">
        <f t="shared" si="20"/>
        <v>2063.316401225995</v>
      </c>
      <c r="G116" s="7">
        <f t="shared" si="20"/>
        <v>1772.491653456993</v>
      </c>
      <c r="H116" s="7">
        <f t="shared" si="20"/>
        <v>1772.491653456993</v>
      </c>
    </row>
    <row r="117" spans="1:8" ht="12" hidden="1" outlineLevel="2">
      <c r="A117" s="19" t="s">
        <v>14</v>
      </c>
      <c r="B117" s="20"/>
      <c r="C117" s="20">
        <f t="shared" si="20"/>
        <v>21.29195757036075</v>
      </c>
      <c r="D117" s="20">
        <f t="shared" si="20"/>
        <v>41.257286487461556</v>
      </c>
      <c r="E117" s="20">
        <f t="shared" si="20"/>
        <v>21.857234405863323</v>
      </c>
      <c r="F117" s="8">
        <f t="shared" si="20"/>
        <v>31.274622028911267</v>
      </c>
      <c r="G117" s="8">
        <f t="shared" si="20"/>
        <v>29.447672187851822</v>
      </c>
      <c r="H117" s="8">
        <f t="shared" si="20"/>
        <v>29.447672187851936</v>
      </c>
    </row>
    <row r="118" spans="1:8" ht="12" hidden="1" outlineLevel="2">
      <c r="A118" s="19" t="s">
        <v>15</v>
      </c>
      <c r="B118" s="20"/>
      <c r="C118" s="20">
        <f t="shared" si="20"/>
        <v>75.8750402629338</v>
      </c>
      <c r="D118" s="20">
        <f t="shared" si="20"/>
        <v>152.6317091853134</v>
      </c>
      <c r="E118" s="20">
        <f t="shared" si="20"/>
        <v>50.191340828789635</v>
      </c>
      <c r="F118" s="8">
        <f t="shared" si="20"/>
        <v>114.25337472412457</v>
      </c>
      <c r="G118" s="8">
        <f t="shared" si="20"/>
        <v>98.87259800164156</v>
      </c>
      <c r="H118" s="8">
        <f t="shared" si="20"/>
        <v>98.87259800164202</v>
      </c>
    </row>
    <row r="119" spans="1:8" ht="12" hidden="1" outlineLevel="2">
      <c r="A119" s="19" t="s">
        <v>16</v>
      </c>
      <c r="B119" s="20"/>
      <c r="C119" s="20">
        <f t="shared" si="20"/>
        <v>432.82874153076045</v>
      </c>
      <c r="D119" s="20">
        <f t="shared" si="20"/>
        <v>539.9413611693471</v>
      </c>
      <c r="E119" s="20">
        <f t="shared" si="20"/>
        <v>464.8666117188586</v>
      </c>
      <c r="F119" s="8">
        <f t="shared" si="20"/>
        <v>486.3850513500456</v>
      </c>
      <c r="G119" s="8">
        <f t="shared" si="20"/>
        <v>485.2851504426344</v>
      </c>
      <c r="H119" s="8">
        <f t="shared" si="20"/>
        <v>485.28515044261985</v>
      </c>
    </row>
    <row r="120" spans="1:8" ht="12" hidden="1" outlineLevel="2">
      <c r="A120" s="19" t="s">
        <v>17</v>
      </c>
      <c r="B120" s="20"/>
      <c r="C120" s="20">
        <f t="shared" si="20"/>
        <v>307.9025098995953</v>
      </c>
      <c r="D120" s="20">
        <f t="shared" si="20"/>
        <v>458.4815458559251</v>
      </c>
      <c r="E120" s="20">
        <f t="shared" si="20"/>
        <v>320.2255015016517</v>
      </c>
      <c r="F120" s="8">
        <f t="shared" si="20"/>
        <v>383.1920278777625</v>
      </c>
      <c r="G120" s="8">
        <f t="shared" si="20"/>
        <v>371.8310217627404</v>
      </c>
      <c r="H120" s="8">
        <f t="shared" si="20"/>
        <v>371.8310217627395</v>
      </c>
    </row>
    <row r="121" spans="1:8" ht="12" hidden="1" outlineLevel="2">
      <c r="A121" s="19" t="s">
        <v>18</v>
      </c>
      <c r="B121" s="20"/>
      <c r="C121" s="20">
        <f t="shared" si="20"/>
        <v>325.0311380405983</v>
      </c>
      <c r="D121" s="20">
        <f t="shared" si="20"/>
        <v>373.92300224248174</v>
      </c>
      <c r="E121" s="20">
        <f t="shared" si="20"/>
        <v>274.65077688486053</v>
      </c>
      <c r="F121" s="8">
        <f t="shared" si="20"/>
        <v>349.47707014154</v>
      </c>
      <c r="G121" s="8">
        <f t="shared" si="20"/>
        <v>329.4737753746358</v>
      </c>
      <c r="H121" s="8">
        <f t="shared" si="20"/>
        <v>329.473775374624</v>
      </c>
    </row>
    <row r="122" spans="1:8" ht="12" hidden="1" outlineLevel="2">
      <c r="A122" s="19" t="s">
        <v>19</v>
      </c>
      <c r="B122" s="20"/>
      <c r="C122" s="20">
        <f t="shared" si="20"/>
        <v>197.92025765696144</v>
      </c>
      <c r="D122" s="20">
        <f t="shared" si="20"/>
        <v>370.4300448593003</v>
      </c>
      <c r="E122" s="20">
        <f t="shared" si="20"/>
        <v>169.17206132653428</v>
      </c>
      <c r="F122" s="8">
        <f t="shared" si="20"/>
        <v>284.1751512581359</v>
      </c>
      <c r="G122" s="8">
        <f t="shared" si="20"/>
        <v>258.29971363876484</v>
      </c>
      <c r="H122" s="8">
        <f t="shared" si="20"/>
        <v>258.29971363876666</v>
      </c>
    </row>
    <row r="123" spans="1:8" ht="12" hidden="1" outlineLevel="2">
      <c r="A123" s="19" t="s">
        <v>20</v>
      </c>
      <c r="B123" s="20"/>
      <c r="C123" s="20">
        <f t="shared" si="20"/>
        <v>433.4532874239594</v>
      </c>
      <c r="D123" s="20">
        <f t="shared" si="20"/>
        <v>474.52500335946934</v>
      </c>
      <c r="E123" s="20">
        <f t="shared" si="20"/>
        <v>280.50729962029436</v>
      </c>
      <c r="F123" s="8">
        <f t="shared" si="20"/>
        <v>453.9891453917171</v>
      </c>
      <c r="G123" s="8">
        <f t="shared" si="20"/>
        <v>403.99817745705695</v>
      </c>
      <c r="H123" s="8">
        <f t="shared" si="20"/>
        <v>403.9981774570606</v>
      </c>
    </row>
    <row r="124" spans="1:8" ht="12" hidden="1" outlineLevel="2">
      <c r="A124" s="21" t="s">
        <v>21</v>
      </c>
      <c r="B124" s="22"/>
      <c r="C124" s="22">
        <f t="shared" si="20"/>
        <v>886.057809372709</v>
      </c>
      <c r="D124" s="22">
        <f t="shared" si="20"/>
        <v>859.8600641119774</v>
      </c>
      <c r="E124" s="22">
        <f t="shared" si="20"/>
        <v>729.3527532411445</v>
      </c>
      <c r="F124" s="9">
        <f t="shared" si="20"/>
        <v>872.958936742376</v>
      </c>
      <c r="G124" s="9">
        <f t="shared" si="20"/>
        <v>828.5671944289534</v>
      </c>
      <c r="H124" s="9">
        <f t="shared" si="20"/>
        <v>828.5671944289497</v>
      </c>
    </row>
    <row r="125" spans="1:8" s="26" customFormat="1" ht="12" hidden="1" outlineLevel="1" collapsed="1">
      <c r="A125" s="23" t="s">
        <v>7</v>
      </c>
      <c r="B125" s="23"/>
      <c r="C125" s="23">
        <f aca="true" t="shared" si="21" ref="C125:H134">C34-B34</f>
        <v>632.5084891125016</v>
      </c>
      <c r="D125" s="23">
        <f t="shared" si="21"/>
        <v>343.9382300530324</v>
      </c>
      <c r="E125" s="23">
        <f t="shared" si="21"/>
        <v>786.7739053135138</v>
      </c>
      <c r="F125" s="6">
        <f t="shared" si="21"/>
        <v>488.223359582762</v>
      </c>
      <c r="G125" s="6">
        <f t="shared" si="21"/>
        <v>563.3600103490207</v>
      </c>
      <c r="H125" s="6">
        <f t="shared" si="21"/>
        <v>563.3600103490098</v>
      </c>
    </row>
    <row r="126" spans="1:8" ht="12" hidden="1" outlineLevel="2">
      <c r="A126" s="16" t="s">
        <v>22</v>
      </c>
      <c r="B126" s="17"/>
      <c r="C126" s="17">
        <f t="shared" si="21"/>
        <v>343.3075173125003</v>
      </c>
      <c r="D126" s="17">
        <f t="shared" si="21"/>
        <v>205.78091567840647</v>
      </c>
      <c r="E126" s="17">
        <f t="shared" si="21"/>
        <v>333.10865015250556</v>
      </c>
      <c r="F126" s="7">
        <f t="shared" si="21"/>
        <v>274.5442164954575</v>
      </c>
      <c r="G126" s="7">
        <f t="shared" si="21"/>
        <v>285.2372165108609</v>
      </c>
      <c r="H126" s="7">
        <f t="shared" si="21"/>
        <v>285.23721651085907</v>
      </c>
    </row>
    <row r="127" spans="1:8" ht="12" hidden="1" outlineLevel="2">
      <c r="A127" s="19" t="s">
        <v>24</v>
      </c>
      <c r="B127" s="20"/>
      <c r="C127" s="20">
        <f t="shared" si="21"/>
        <v>-0.012591149999998663</v>
      </c>
      <c r="D127" s="20">
        <f t="shared" si="21"/>
        <v>2.1846419595000057</v>
      </c>
      <c r="E127" s="20">
        <f t="shared" si="21"/>
        <v>2.8485674656096585</v>
      </c>
      <c r="F127" s="8">
        <f t="shared" si="21"/>
        <v>1.0860254047499929</v>
      </c>
      <c r="G127" s="8">
        <f t="shared" si="21"/>
        <v>1.7246496784829048</v>
      </c>
      <c r="H127" s="8">
        <f t="shared" si="21"/>
        <v>1.7246496784828977</v>
      </c>
    </row>
    <row r="128" spans="1:8" ht="12" hidden="1" outlineLevel="2">
      <c r="A128" s="19" t="s">
        <v>23</v>
      </c>
      <c r="B128" s="20"/>
      <c r="C128" s="20">
        <f t="shared" si="21"/>
        <v>6.363411925000008</v>
      </c>
      <c r="D128" s="20">
        <f t="shared" si="21"/>
        <v>6.436110152062497</v>
      </c>
      <c r="E128" s="20">
        <f t="shared" si="21"/>
        <v>14.442252771699316</v>
      </c>
      <c r="F128" s="8">
        <f t="shared" si="21"/>
        <v>6.399761038531281</v>
      </c>
      <c r="G128" s="8">
        <f t="shared" si="21"/>
        <v>8.8161434698347</v>
      </c>
      <c r="H128" s="8">
        <f t="shared" si="21"/>
        <v>8.816143469834898</v>
      </c>
    </row>
    <row r="129" spans="1:8" ht="12" hidden="1" outlineLevel="2">
      <c r="A129" s="19" t="s">
        <v>25</v>
      </c>
      <c r="B129" s="20"/>
      <c r="C129" s="20">
        <f t="shared" si="21"/>
        <v>37.34373906249999</v>
      </c>
      <c r="D129" s="20">
        <f t="shared" si="21"/>
        <v>10.985775493874996</v>
      </c>
      <c r="E129" s="20">
        <f t="shared" si="21"/>
        <v>79.74253623763582</v>
      </c>
      <c r="F129" s="8">
        <f t="shared" si="21"/>
        <v>24.164757278187153</v>
      </c>
      <c r="G129" s="8">
        <f t="shared" si="21"/>
        <v>39.520192787590986</v>
      </c>
      <c r="H129" s="8">
        <f t="shared" si="21"/>
        <v>39.52019278759104</v>
      </c>
    </row>
    <row r="130" spans="1:8" ht="12" hidden="1" outlineLevel="2">
      <c r="A130" s="19" t="s">
        <v>26</v>
      </c>
      <c r="B130" s="20"/>
      <c r="C130" s="20">
        <f t="shared" si="21"/>
        <v>28.528413712500026</v>
      </c>
      <c r="D130" s="20">
        <f t="shared" si="21"/>
        <v>10.58248025493748</v>
      </c>
      <c r="E130" s="20">
        <f t="shared" si="21"/>
        <v>41.585129852855516</v>
      </c>
      <c r="F130" s="8">
        <f t="shared" si="21"/>
        <v>19.55544698371898</v>
      </c>
      <c r="G130" s="8">
        <f t="shared" si="21"/>
        <v>25.267055171580978</v>
      </c>
      <c r="H130" s="8">
        <f t="shared" si="21"/>
        <v>25.267055171582</v>
      </c>
    </row>
    <row r="131" spans="1:8" ht="12" hidden="1" outlineLevel="2">
      <c r="A131" s="19" t="s">
        <v>27</v>
      </c>
      <c r="B131" s="20"/>
      <c r="C131" s="20">
        <f t="shared" si="21"/>
        <v>33.59198472500003</v>
      </c>
      <c r="D131" s="20">
        <f t="shared" si="21"/>
        <v>12.498960840843779</v>
      </c>
      <c r="E131" s="20">
        <f t="shared" si="21"/>
        <v>53.768680848124006</v>
      </c>
      <c r="F131" s="8">
        <f t="shared" si="21"/>
        <v>23.045472782922218</v>
      </c>
      <c r="G131" s="8">
        <f t="shared" si="21"/>
        <v>31.20778400827396</v>
      </c>
      <c r="H131" s="8">
        <f t="shared" si="21"/>
        <v>31.207784008274984</v>
      </c>
    </row>
    <row r="132" spans="1:8" ht="12" hidden="1" outlineLevel="2">
      <c r="A132" s="19" t="s">
        <v>28</v>
      </c>
      <c r="B132" s="20"/>
      <c r="C132" s="20">
        <f t="shared" si="21"/>
        <v>43.71116489999997</v>
      </c>
      <c r="D132" s="20">
        <f t="shared" si="21"/>
        <v>25.99695462000011</v>
      </c>
      <c r="E132" s="20">
        <f t="shared" si="21"/>
        <v>48.66157089445494</v>
      </c>
      <c r="F132" s="8">
        <f t="shared" si="21"/>
        <v>34.85405976000004</v>
      </c>
      <c r="G132" s="8">
        <f t="shared" si="21"/>
        <v>38.11060258633688</v>
      </c>
      <c r="H132" s="8">
        <f t="shared" si="21"/>
        <v>38.110602586336086</v>
      </c>
    </row>
    <row r="133" spans="1:8" ht="12" hidden="1" outlineLevel="2">
      <c r="A133" s="19" t="s">
        <v>29</v>
      </c>
      <c r="B133" s="20"/>
      <c r="C133" s="20">
        <f t="shared" si="21"/>
        <v>50.172537837500045</v>
      </c>
      <c r="D133" s="20">
        <f t="shared" si="21"/>
        <v>35.60090343468755</v>
      </c>
      <c r="E133" s="20">
        <f t="shared" si="21"/>
        <v>54.58707682558554</v>
      </c>
      <c r="F133" s="8">
        <f t="shared" si="21"/>
        <v>42.88672063609397</v>
      </c>
      <c r="G133" s="8">
        <f t="shared" si="21"/>
        <v>45.66824577279999</v>
      </c>
      <c r="H133" s="8">
        <f t="shared" si="21"/>
        <v>45.6682457728009</v>
      </c>
    </row>
    <row r="134" spans="1:8" ht="12" hidden="1" outlineLevel="2">
      <c r="A134" s="21" t="s">
        <v>30</v>
      </c>
      <c r="B134" s="22"/>
      <c r="C134" s="22">
        <f t="shared" si="21"/>
        <v>89.50231078750005</v>
      </c>
      <c r="D134" s="22">
        <f t="shared" si="21"/>
        <v>33.87148761871879</v>
      </c>
      <c r="E134" s="22">
        <f t="shared" si="21"/>
        <v>158.0294402650443</v>
      </c>
      <c r="F134" s="9">
        <f t="shared" si="21"/>
        <v>61.68689920310885</v>
      </c>
      <c r="G134" s="9">
        <f t="shared" si="21"/>
        <v>87.80812036325096</v>
      </c>
      <c r="H134" s="9">
        <f t="shared" si="21"/>
        <v>87.80812036325096</v>
      </c>
    </row>
    <row r="135" spans="1:8" s="26" customFormat="1" ht="12" hidden="1" outlineLevel="1" collapsed="1">
      <c r="A135" s="23" t="s">
        <v>8</v>
      </c>
      <c r="B135" s="23"/>
      <c r="C135" s="23">
        <f aca="true" t="shared" si="22" ref="C135:H144">C44-B44</f>
        <v>453.72600000000057</v>
      </c>
      <c r="D135" s="23">
        <f t="shared" si="22"/>
        <v>128.95974000000115</v>
      </c>
      <c r="E135" s="23">
        <f t="shared" si="22"/>
        <v>652.7387411999998</v>
      </c>
      <c r="F135" s="6">
        <f t="shared" si="22"/>
        <v>291.3428699999986</v>
      </c>
      <c r="G135" s="6">
        <f t="shared" si="22"/>
        <v>383.5233183600003</v>
      </c>
      <c r="H135" s="6">
        <f t="shared" si="22"/>
        <v>383.5233183600003</v>
      </c>
    </row>
    <row r="136" spans="1:8" ht="12" hidden="1" outlineLevel="2">
      <c r="A136" s="16" t="s">
        <v>31</v>
      </c>
      <c r="B136" s="17"/>
      <c r="C136" s="17">
        <f t="shared" si="22"/>
        <v>244.28560000000016</v>
      </c>
      <c r="D136" s="17">
        <f t="shared" si="22"/>
        <v>86.69388000000026</v>
      </c>
      <c r="E136" s="17">
        <f t="shared" si="22"/>
        <v>288.1051959239999</v>
      </c>
      <c r="F136" s="7">
        <f t="shared" si="22"/>
        <v>165.48973999999953</v>
      </c>
      <c r="G136" s="7">
        <f t="shared" si="22"/>
        <v>194.39479077720034</v>
      </c>
      <c r="H136" s="7">
        <f t="shared" si="22"/>
        <v>194.3947907771999</v>
      </c>
    </row>
    <row r="137" spans="1:8" ht="12" hidden="1" outlineLevel="2">
      <c r="A137" s="19" t="s">
        <v>32</v>
      </c>
      <c r="B137" s="20"/>
      <c r="C137" s="20">
        <f t="shared" si="22"/>
        <v>-0.06240000000000023</v>
      </c>
      <c r="D137" s="20">
        <f t="shared" si="22"/>
        <v>1.9328400000000059</v>
      </c>
      <c r="E137" s="20">
        <f t="shared" si="22"/>
        <v>2.5499065409999986</v>
      </c>
      <c r="F137" s="8">
        <f t="shared" si="22"/>
        <v>0.935219999999994</v>
      </c>
      <c r="G137" s="8">
        <f t="shared" si="22"/>
        <v>1.5193879623000015</v>
      </c>
      <c r="H137" s="8">
        <f t="shared" si="22"/>
        <v>1.519387962299998</v>
      </c>
    </row>
    <row r="138" spans="1:8" ht="12" hidden="1" outlineLevel="2">
      <c r="A138" s="19" t="s">
        <v>33</v>
      </c>
      <c r="B138" s="20"/>
      <c r="C138" s="20">
        <f t="shared" si="22"/>
        <v>5.184400000000004</v>
      </c>
      <c r="D138" s="20">
        <f t="shared" si="22"/>
        <v>5.099640000000001</v>
      </c>
      <c r="E138" s="20">
        <f t="shared" si="22"/>
        <v>11.515315266000016</v>
      </c>
      <c r="F138" s="8">
        <f t="shared" si="22"/>
        <v>5.142019999999988</v>
      </c>
      <c r="G138" s="8">
        <f t="shared" si="22"/>
        <v>7.049770579799997</v>
      </c>
      <c r="H138" s="8">
        <f t="shared" si="22"/>
        <v>7.049770579799997</v>
      </c>
    </row>
    <row r="139" spans="1:8" ht="12" hidden="1" outlineLevel="2">
      <c r="A139" s="19" t="s">
        <v>34</v>
      </c>
      <c r="B139" s="20"/>
      <c r="C139" s="20">
        <f t="shared" si="22"/>
        <v>24.954800000000006</v>
      </c>
      <c r="D139" s="20">
        <f t="shared" si="22"/>
        <v>3.936659999999989</v>
      </c>
      <c r="E139" s="20">
        <f t="shared" si="22"/>
        <v>54.427680216</v>
      </c>
      <c r="F139" s="8">
        <f t="shared" si="22"/>
        <v>14.445730000000026</v>
      </c>
      <c r="G139" s="8">
        <f t="shared" si="22"/>
        <v>25.389408064799966</v>
      </c>
      <c r="H139" s="8">
        <f t="shared" si="22"/>
        <v>25.389408064800023</v>
      </c>
    </row>
    <row r="140" spans="1:8" ht="12" hidden="1" outlineLevel="2">
      <c r="A140" s="19" t="s">
        <v>35</v>
      </c>
      <c r="B140" s="20"/>
      <c r="C140" s="20">
        <f t="shared" si="22"/>
        <v>21.32000000000002</v>
      </c>
      <c r="D140" s="20">
        <f t="shared" si="22"/>
        <v>2.0147399999999607</v>
      </c>
      <c r="E140" s="20">
        <f t="shared" si="22"/>
        <v>34.62777864000003</v>
      </c>
      <c r="F140" s="8">
        <f t="shared" si="22"/>
        <v>11.667369999999977</v>
      </c>
      <c r="G140" s="8">
        <f t="shared" si="22"/>
        <v>17.590229592000014</v>
      </c>
      <c r="H140" s="8">
        <f t="shared" si="22"/>
        <v>17.590229591999986</v>
      </c>
    </row>
    <row r="141" spans="1:8" ht="12" hidden="1" outlineLevel="2">
      <c r="A141" s="19" t="s">
        <v>36</v>
      </c>
      <c r="B141" s="20"/>
      <c r="C141" s="20">
        <f t="shared" si="22"/>
        <v>24.741600000000034</v>
      </c>
      <c r="D141" s="20">
        <f t="shared" si="22"/>
        <v>3.9857999999999834</v>
      </c>
      <c r="E141" s="20">
        <f t="shared" si="22"/>
        <v>41.20380482400003</v>
      </c>
      <c r="F141" s="8">
        <f t="shared" si="22"/>
        <v>14.363699999999966</v>
      </c>
      <c r="G141" s="8">
        <f t="shared" si="22"/>
        <v>21.377941447200016</v>
      </c>
      <c r="H141" s="8">
        <f t="shared" si="22"/>
        <v>21.377941447199987</v>
      </c>
    </row>
    <row r="142" spans="1:8" ht="12" hidden="1" outlineLevel="2">
      <c r="A142" s="19" t="s">
        <v>37</v>
      </c>
      <c r="B142" s="20"/>
      <c r="C142" s="20">
        <f t="shared" si="22"/>
        <v>32.817200000000014</v>
      </c>
      <c r="D142" s="20">
        <f t="shared" si="22"/>
        <v>11.067420000000084</v>
      </c>
      <c r="E142" s="20">
        <f t="shared" si="22"/>
        <v>46.00993924799997</v>
      </c>
      <c r="F142" s="8">
        <f t="shared" si="22"/>
        <v>21.942309999999964</v>
      </c>
      <c r="G142" s="8">
        <f t="shared" si="22"/>
        <v>28.075109774400005</v>
      </c>
      <c r="H142" s="8">
        <f t="shared" si="22"/>
        <v>28.075109774400005</v>
      </c>
    </row>
    <row r="143" spans="1:8" ht="12" hidden="1" outlineLevel="2">
      <c r="A143" s="19" t="s">
        <v>38</v>
      </c>
      <c r="B143" s="20"/>
      <c r="C143" s="20">
        <f t="shared" si="22"/>
        <v>34.7568</v>
      </c>
      <c r="D143" s="20">
        <f t="shared" si="22"/>
        <v>6.191640000000007</v>
      </c>
      <c r="E143" s="20">
        <f t="shared" si="22"/>
        <v>51.14165647500005</v>
      </c>
      <c r="F143" s="8">
        <f t="shared" si="22"/>
        <v>20.474219999999946</v>
      </c>
      <c r="G143" s="8">
        <f t="shared" si="22"/>
        <v>28.246192942499988</v>
      </c>
      <c r="H143" s="8">
        <f t="shared" si="22"/>
        <v>28.246192942499988</v>
      </c>
    </row>
    <row r="144" spans="1:8" ht="12" hidden="1" outlineLevel="2">
      <c r="A144" s="21" t="s">
        <v>39</v>
      </c>
      <c r="B144" s="22"/>
      <c r="C144" s="22">
        <f t="shared" si="22"/>
        <v>65.72800000000007</v>
      </c>
      <c r="D144" s="22">
        <f t="shared" si="22"/>
        <v>8.037120000000073</v>
      </c>
      <c r="E144" s="22">
        <f t="shared" si="22"/>
        <v>123.15746406599987</v>
      </c>
      <c r="F144" s="9">
        <f t="shared" si="22"/>
        <v>36.88256000000001</v>
      </c>
      <c r="G144" s="9">
        <f t="shared" si="22"/>
        <v>59.88048721979999</v>
      </c>
      <c r="H144" s="9">
        <f t="shared" si="22"/>
        <v>59.88048721979999</v>
      </c>
    </row>
    <row r="145" spans="1:8" s="26" customFormat="1" ht="12" hidden="1" outlineLevel="1" collapsed="1">
      <c r="A145" s="23" t="s">
        <v>9</v>
      </c>
      <c r="B145" s="23"/>
      <c r="C145" s="23">
        <f aca="true" t="shared" si="23" ref="C145:H154">C54-B54</f>
        <v>178.78248911250057</v>
      </c>
      <c r="D145" s="23">
        <f t="shared" si="23"/>
        <v>214.97849005303124</v>
      </c>
      <c r="E145" s="23">
        <f t="shared" si="23"/>
        <v>134.03516411351484</v>
      </c>
      <c r="F145" s="6">
        <f t="shared" si="23"/>
        <v>196.8804895827634</v>
      </c>
      <c r="G145" s="6">
        <f t="shared" si="23"/>
        <v>179.83669198901998</v>
      </c>
      <c r="H145" s="6">
        <f t="shared" si="23"/>
        <v>179.83669198901043</v>
      </c>
    </row>
    <row r="146" spans="1:8" ht="12" hidden="1" outlineLevel="2">
      <c r="A146" s="16" t="s">
        <v>31</v>
      </c>
      <c r="B146" s="17"/>
      <c r="C146" s="17">
        <f t="shared" si="23"/>
        <v>99.02191731250014</v>
      </c>
      <c r="D146" s="17">
        <f t="shared" si="23"/>
        <v>119.08703567840621</v>
      </c>
      <c r="E146" s="17">
        <f t="shared" si="23"/>
        <v>45.003454228505916</v>
      </c>
      <c r="F146" s="7">
        <f t="shared" si="23"/>
        <v>109.05447649545772</v>
      </c>
      <c r="G146" s="7">
        <f t="shared" si="23"/>
        <v>90.8424257336601</v>
      </c>
      <c r="H146" s="7">
        <f t="shared" si="23"/>
        <v>90.84242573365987</v>
      </c>
    </row>
    <row r="147" spans="1:8" ht="12" hidden="1" outlineLevel="2">
      <c r="A147" s="19" t="s">
        <v>32</v>
      </c>
      <c r="B147" s="20"/>
      <c r="C147" s="20">
        <f t="shared" si="23"/>
        <v>0.04980885000000007</v>
      </c>
      <c r="D147" s="20">
        <f t="shared" si="23"/>
        <v>0.25180195950000006</v>
      </c>
      <c r="E147" s="20">
        <f t="shared" si="23"/>
        <v>0.2986609246096614</v>
      </c>
      <c r="F147" s="8">
        <f t="shared" si="23"/>
        <v>0.15080540474999848</v>
      </c>
      <c r="G147" s="8">
        <f t="shared" si="23"/>
        <v>0.2052617161829</v>
      </c>
      <c r="H147" s="8">
        <f t="shared" si="23"/>
        <v>0.2052617161829</v>
      </c>
    </row>
    <row r="148" spans="1:8" ht="12" hidden="1" outlineLevel="2">
      <c r="A148" s="19" t="s">
        <v>33</v>
      </c>
      <c r="B148" s="20"/>
      <c r="C148" s="20">
        <f t="shared" si="23"/>
        <v>1.1790119250000028</v>
      </c>
      <c r="D148" s="20">
        <f t="shared" si="23"/>
        <v>1.3364701520624962</v>
      </c>
      <c r="E148" s="20">
        <f t="shared" si="23"/>
        <v>2.9269375056993105</v>
      </c>
      <c r="F148" s="8">
        <f t="shared" si="23"/>
        <v>1.2577410385312895</v>
      </c>
      <c r="G148" s="8">
        <f t="shared" si="23"/>
        <v>1.7663728900347007</v>
      </c>
      <c r="H148" s="8">
        <f t="shared" si="23"/>
        <v>1.7663728900349014</v>
      </c>
    </row>
    <row r="149" spans="1:8" ht="12" hidden="1" outlineLevel="2">
      <c r="A149" s="19" t="s">
        <v>34</v>
      </c>
      <c r="B149" s="20"/>
      <c r="C149" s="20">
        <f t="shared" si="23"/>
        <v>12.3889390625</v>
      </c>
      <c r="D149" s="20">
        <f t="shared" si="23"/>
        <v>7.049115493875007</v>
      </c>
      <c r="E149" s="20">
        <f t="shared" si="23"/>
        <v>25.314856021635833</v>
      </c>
      <c r="F149" s="8">
        <f t="shared" si="23"/>
        <v>9.719027278187156</v>
      </c>
      <c r="G149" s="8">
        <f t="shared" si="23"/>
        <v>14.130784722790992</v>
      </c>
      <c r="H149" s="8">
        <f t="shared" si="23"/>
        <v>14.13078472279102</v>
      </c>
    </row>
    <row r="150" spans="1:8" ht="12" hidden="1" outlineLevel="2">
      <c r="A150" s="19" t="s">
        <v>35</v>
      </c>
      <c r="B150" s="20"/>
      <c r="C150" s="20">
        <f t="shared" si="23"/>
        <v>7.208413712500004</v>
      </c>
      <c r="D150" s="20">
        <f t="shared" si="23"/>
        <v>8.567740254937505</v>
      </c>
      <c r="E150" s="20">
        <f t="shared" si="23"/>
        <v>6.957351212855485</v>
      </c>
      <c r="F150" s="8">
        <f t="shared" si="23"/>
        <v>7.888076983719003</v>
      </c>
      <c r="G150" s="8">
        <f t="shared" si="23"/>
        <v>7.676825579581006</v>
      </c>
      <c r="H150" s="8">
        <f t="shared" si="23"/>
        <v>7.676825579582001</v>
      </c>
    </row>
    <row r="151" spans="1:8" ht="12" hidden="1" outlineLevel="2">
      <c r="A151" s="19" t="s">
        <v>36</v>
      </c>
      <c r="B151" s="20"/>
      <c r="C151" s="20">
        <f t="shared" si="23"/>
        <v>8.850384725000012</v>
      </c>
      <c r="D151" s="20">
        <f t="shared" si="23"/>
        <v>8.513160840843767</v>
      </c>
      <c r="E151" s="20">
        <f t="shared" si="23"/>
        <v>12.564876024124004</v>
      </c>
      <c r="F151" s="8">
        <f t="shared" si="23"/>
        <v>8.681772782922224</v>
      </c>
      <c r="G151" s="8">
        <f t="shared" si="23"/>
        <v>9.829842561074003</v>
      </c>
      <c r="H151" s="8">
        <f t="shared" si="23"/>
        <v>9.829842561074997</v>
      </c>
    </row>
    <row r="152" spans="1:8" ht="12" hidden="1" outlineLevel="2">
      <c r="A152" s="19" t="s">
        <v>37</v>
      </c>
      <c r="B152" s="20"/>
      <c r="C152" s="20">
        <f t="shared" si="23"/>
        <v>10.8939649</v>
      </c>
      <c r="D152" s="20">
        <f t="shared" si="23"/>
        <v>14.929534620000013</v>
      </c>
      <c r="E152" s="20">
        <f t="shared" si="23"/>
        <v>2.6516316464550016</v>
      </c>
      <c r="F152" s="8">
        <f t="shared" si="23"/>
        <v>12.911749759999992</v>
      </c>
      <c r="G152" s="8">
        <f t="shared" si="23"/>
        <v>10.03549281193699</v>
      </c>
      <c r="H152" s="8">
        <f t="shared" si="23"/>
        <v>10.035492811935995</v>
      </c>
    </row>
    <row r="153" spans="1:8" ht="12" hidden="1" outlineLevel="2">
      <c r="A153" s="19" t="s">
        <v>38</v>
      </c>
      <c r="B153" s="20"/>
      <c r="C153" s="20">
        <f t="shared" si="23"/>
        <v>15.415737837500018</v>
      </c>
      <c r="D153" s="20">
        <f t="shared" si="23"/>
        <v>29.409263434687517</v>
      </c>
      <c r="E153" s="20">
        <f t="shared" si="23"/>
        <v>3.445420350585522</v>
      </c>
      <c r="F153" s="8">
        <f t="shared" si="23"/>
        <v>22.412500636093966</v>
      </c>
      <c r="G153" s="8">
        <f t="shared" si="23"/>
        <v>17.422052830300004</v>
      </c>
      <c r="H153" s="8">
        <f t="shared" si="23"/>
        <v>17.42205283030097</v>
      </c>
    </row>
    <row r="154" spans="1:8" ht="12" hidden="1" outlineLevel="2">
      <c r="A154" s="21" t="s">
        <v>39</v>
      </c>
      <c r="B154" s="22"/>
      <c r="C154" s="22">
        <f t="shared" si="23"/>
        <v>23.774310787500042</v>
      </c>
      <c r="D154" s="22">
        <f t="shared" si="23"/>
        <v>25.834367618718744</v>
      </c>
      <c r="E154" s="22">
        <f t="shared" si="23"/>
        <v>34.87197619904444</v>
      </c>
      <c r="F154" s="9">
        <f t="shared" si="23"/>
        <v>24.804339203108782</v>
      </c>
      <c r="G154" s="9">
        <f t="shared" si="23"/>
        <v>27.927633143451033</v>
      </c>
      <c r="H154" s="9">
        <f t="shared" si="23"/>
        <v>27.927633143450976</v>
      </c>
    </row>
    <row r="155" spans="1:8" s="26" customFormat="1" ht="12" hidden="1" outlineLevel="1" collapsed="1">
      <c r="A155" s="23" t="s">
        <v>10</v>
      </c>
      <c r="B155" s="23"/>
      <c r="C155" s="23">
        <f aca="true" t="shared" si="24" ref="C155:H164">C64-B64</f>
        <v>4278.159769957871</v>
      </c>
      <c r="D155" s="23">
        <f t="shared" si="24"/>
        <v>4823.437072357803</v>
      </c>
      <c r="E155" s="23">
        <f t="shared" si="24"/>
        <v>2673.6139549058425</v>
      </c>
      <c r="F155" s="6">
        <f t="shared" si="24"/>
        <v>4550.798421157815</v>
      </c>
      <c r="G155" s="6">
        <f t="shared" si="24"/>
        <v>4014.9069464021886</v>
      </c>
      <c r="H155" s="6">
        <f t="shared" si="24"/>
        <v>4014.906946402305</v>
      </c>
    </row>
    <row r="156" spans="1:8" ht="12" hidden="1" outlineLevel="2">
      <c r="A156" s="16" t="s">
        <v>22</v>
      </c>
      <c r="B156" s="17"/>
      <c r="C156" s="17">
        <f t="shared" si="24"/>
        <v>1887</v>
      </c>
      <c r="D156" s="17">
        <f t="shared" si="24"/>
        <v>1690.5443694611458</v>
      </c>
      <c r="E156" s="17">
        <f t="shared" si="24"/>
        <v>816.4556305388542</v>
      </c>
      <c r="F156" s="7">
        <f t="shared" si="24"/>
        <v>1788.7721847305365</v>
      </c>
      <c r="G156" s="7">
        <f t="shared" si="24"/>
        <v>1487.254436946132</v>
      </c>
      <c r="H156" s="7">
        <f t="shared" si="24"/>
        <v>1487.254436946132</v>
      </c>
    </row>
    <row r="157" spans="1:8" ht="12" hidden="1" outlineLevel="2">
      <c r="A157" s="19" t="s">
        <v>24</v>
      </c>
      <c r="B157" s="20"/>
      <c r="C157" s="20">
        <f t="shared" si="24"/>
        <v>21.304548720360685</v>
      </c>
      <c r="D157" s="20">
        <f t="shared" si="24"/>
        <v>39.07264452796153</v>
      </c>
      <c r="E157" s="20">
        <f t="shared" si="24"/>
        <v>19.008666940253647</v>
      </c>
      <c r="F157" s="8">
        <f t="shared" si="24"/>
        <v>30.188596624161278</v>
      </c>
      <c r="G157" s="8">
        <f t="shared" si="24"/>
        <v>27.723022509369002</v>
      </c>
      <c r="H157" s="8">
        <f t="shared" si="24"/>
        <v>27.723022509369002</v>
      </c>
    </row>
    <row r="158" spans="1:8" ht="12" hidden="1" outlineLevel="2">
      <c r="A158" s="19" t="s">
        <v>23</v>
      </c>
      <c r="B158" s="20"/>
      <c r="C158" s="20">
        <f t="shared" si="24"/>
        <v>69.51162833793364</v>
      </c>
      <c r="D158" s="20">
        <f t="shared" si="24"/>
        <v>146.19559903325103</v>
      </c>
      <c r="E158" s="20">
        <f t="shared" si="24"/>
        <v>35.749088057090376</v>
      </c>
      <c r="F158" s="8">
        <f t="shared" si="24"/>
        <v>107.85361368559325</v>
      </c>
      <c r="G158" s="8">
        <f t="shared" si="24"/>
        <v>90.05645453180682</v>
      </c>
      <c r="H158" s="8">
        <f t="shared" si="24"/>
        <v>90.05645453180705</v>
      </c>
    </row>
    <row r="159" spans="1:8" ht="12" hidden="1" outlineLevel="2">
      <c r="A159" s="19" t="s">
        <v>25</v>
      </c>
      <c r="B159" s="20"/>
      <c r="C159" s="20">
        <f t="shared" si="24"/>
        <v>395.4850024682605</v>
      </c>
      <c r="D159" s="20">
        <f t="shared" si="24"/>
        <v>528.9555856754723</v>
      </c>
      <c r="E159" s="20">
        <f t="shared" si="24"/>
        <v>385.12407548122246</v>
      </c>
      <c r="F159" s="8">
        <f t="shared" si="24"/>
        <v>462.2202940718589</v>
      </c>
      <c r="G159" s="8">
        <f t="shared" si="24"/>
        <v>445.76495765504296</v>
      </c>
      <c r="H159" s="8">
        <f t="shared" si="24"/>
        <v>445.7649576550293</v>
      </c>
    </row>
    <row r="160" spans="1:8" ht="12" hidden="1" outlineLevel="2">
      <c r="A160" s="19" t="s">
        <v>26</v>
      </c>
      <c r="B160" s="20"/>
      <c r="C160" s="20">
        <f t="shared" si="24"/>
        <v>279.37409618709535</v>
      </c>
      <c r="D160" s="20">
        <f t="shared" si="24"/>
        <v>447.89906560098734</v>
      </c>
      <c r="E160" s="20">
        <f t="shared" si="24"/>
        <v>278.64037164879664</v>
      </c>
      <c r="F160" s="8">
        <f t="shared" si="24"/>
        <v>363.6365808940436</v>
      </c>
      <c r="G160" s="8">
        <f t="shared" si="24"/>
        <v>346.56396659115944</v>
      </c>
      <c r="H160" s="8">
        <f t="shared" si="24"/>
        <v>346.5639665911576</v>
      </c>
    </row>
    <row r="161" spans="1:8" ht="12" hidden="1" outlineLevel="2">
      <c r="A161" s="19" t="s">
        <v>27</v>
      </c>
      <c r="B161" s="20"/>
      <c r="C161" s="20">
        <f t="shared" si="24"/>
        <v>291.43915331559765</v>
      </c>
      <c r="D161" s="20">
        <f t="shared" si="24"/>
        <v>361.42404140163853</v>
      </c>
      <c r="E161" s="20">
        <f t="shared" si="24"/>
        <v>220.88209603673658</v>
      </c>
      <c r="F161" s="8">
        <f t="shared" si="24"/>
        <v>326.4315973586172</v>
      </c>
      <c r="G161" s="8">
        <f t="shared" si="24"/>
        <v>298.26599136636196</v>
      </c>
      <c r="H161" s="8">
        <f t="shared" si="24"/>
        <v>298.2659913663492</v>
      </c>
    </row>
    <row r="162" spans="1:8" ht="12" hidden="1" outlineLevel="2">
      <c r="A162" s="19" t="s">
        <v>28</v>
      </c>
      <c r="B162" s="20"/>
      <c r="C162" s="20">
        <f t="shared" si="24"/>
        <v>154.20909275696067</v>
      </c>
      <c r="D162" s="20">
        <f t="shared" si="24"/>
        <v>344.4330902393003</v>
      </c>
      <c r="E162" s="20">
        <f t="shared" si="24"/>
        <v>120.51049043207968</v>
      </c>
      <c r="F162" s="8">
        <f t="shared" si="24"/>
        <v>249.3210914981355</v>
      </c>
      <c r="G162" s="8">
        <f t="shared" si="24"/>
        <v>220.18911105242842</v>
      </c>
      <c r="H162" s="8">
        <f t="shared" si="24"/>
        <v>220.18911105243023</v>
      </c>
    </row>
    <row r="163" spans="1:8" ht="12" hidden="1" outlineLevel="2">
      <c r="A163" s="19" t="s">
        <v>29</v>
      </c>
      <c r="B163" s="20"/>
      <c r="C163" s="20">
        <f t="shared" si="24"/>
        <v>383.2807495864581</v>
      </c>
      <c r="D163" s="20">
        <f t="shared" si="24"/>
        <v>438.92409992478315</v>
      </c>
      <c r="E163" s="20">
        <f t="shared" si="24"/>
        <v>225.92022279470802</v>
      </c>
      <c r="F163" s="8">
        <f t="shared" si="24"/>
        <v>411.10242475562336</v>
      </c>
      <c r="G163" s="8">
        <f t="shared" si="24"/>
        <v>358.32993168425674</v>
      </c>
      <c r="H163" s="8">
        <f t="shared" si="24"/>
        <v>358.3299316842604</v>
      </c>
    </row>
    <row r="164" spans="1:8" ht="12" hidden="1" outlineLevel="2">
      <c r="A164" s="21" t="s">
        <v>30</v>
      </c>
      <c r="B164" s="22"/>
      <c r="C164" s="22">
        <f t="shared" si="24"/>
        <v>796.5554985852086</v>
      </c>
      <c r="D164" s="22">
        <f t="shared" si="24"/>
        <v>825.9885764932587</v>
      </c>
      <c r="E164" s="22">
        <f t="shared" si="24"/>
        <v>571.3233129761011</v>
      </c>
      <c r="F164" s="9">
        <f t="shared" si="24"/>
        <v>811.2720375392673</v>
      </c>
      <c r="G164" s="9">
        <f t="shared" si="24"/>
        <v>740.7590740657015</v>
      </c>
      <c r="H164" s="9">
        <f t="shared" si="24"/>
        <v>740.7590740656997</v>
      </c>
    </row>
    <row r="165" spans="1:8" s="26" customFormat="1" ht="12" hidden="1" outlineLevel="1" collapsed="1">
      <c r="A165" s="23" t="s">
        <v>11</v>
      </c>
      <c r="B165" s="23"/>
      <c r="C165" s="23">
        <f aca="true" t="shared" si="25" ref="C165:H174">C74-B74</f>
        <v>579.7191711372379</v>
      </c>
      <c r="D165" s="23">
        <f t="shared" si="25"/>
        <v>1759.8517296993668</v>
      </c>
      <c r="E165" s="23">
        <f t="shared" si="25"/>
        <v>-267.8703258644982</v>
      </c>
      <c r="F165" s="6">
        <f t="shared" si="25"/>
        <v>1169.785450418276</v>
      </c>
      <c r="G165" s="6">
        <f t="shared" si="25"/>
        <v>797.4953454615988</v>
      </c>
      <c r="H165" s="6">
        <f t="shared" si="25"/>
        <v>797.4953454616007</v>
      </c>
    </row>
    <row r="166" spans="1:8" ht="12" hidden="1" outlineLevel="2">
      <c r="A166" s="16" t="s">
        <v>31</v>
      </c>
      <c r="B166" s="17"/>
      <c r="C166" s="17">
        <f t="shared" si="25"/>
        <v>312</v>
      </c>
      <c r="D166" s="17">
        <f t="shared" si="25"/>
        <v>725.6259178152777</v>
      </c>
      <c r="E166" s="17">
        <f t="shared" si="25"/>
        <v>-125.62591781527772</v>
      </c>
      <c r="F166" s="7">
        <f t="shared" si="25"/>
        <v>518.8129589076398</v>
      </c>
      <c r="G166" s="7">
        <f t="shared" si="25"/>
        <v>346.16259178152995</v>
      </c>
      <c r="H166" s="7">
        <f t="shared" si="25"/>
        <v>346.16259178152995</v>
      </c>
    </row>
    <row r="167" spans="1:8" ht="12" hidden="1" outlineLevel="2">
      <c r="A167" s="19" t="s">
        <v>32</v>
      </c>
      <c r="B167" s="20"/>
      <c r="C167" s="20">
        <f t="shared" si="25"/>
        <v>16.615194698965126</v>
      </c>
      <c r="D167" s="20">
        <f t="shared" si="25"/>
        <v>32.37750729708705</v>
      </c>
      <c r="E167" s="20">
        <f t="shared" si="25"/>
        <v>-9.019090969350373</v>
      </c>
      <c r="F167" s="8">
        <f t="shared" si="25"/>
        <v>24.49635099802657</v>
      </c>
      <c r="G167" s="8">
        <f t="shared" si="25"/>
        <v>15.229834037719002</v>
      </c>
      <c r="H167" s="8">
        <f t="shared" si="25"/>
        <v>15.229834037719002</v>
      </c>
    </row>
    <row r="168" spans="1:8" ht="12" hidden="1" outlineLevel="2">
      <c r="A168" s="19" t="s">
        <v>33</v>
      </c>
      <c r="B168" s="20"/>
      <c r="C168" s="20">
        <f t="shared" si="25"/>
        <v>27.988685287032695</v>
      </c>
      <c r="D168" s="20">
        <f t="shared" si="25"/>
        <v>96.34568235833348</v>
      </c>
      <c r="E168" s="20">
        <f t="shared" si="25"/>
        <v>-22.537084654469368</v>
      </c>
      <c r="F168" s="8">
        <f t="shared" si="25"/>
        <v>62.167183822683796</v>
      </c>
      <c r="G168" s="8">
        <f t="shared" si="25"/>
        <v>40.17375313310197</v>
      </c>
      <c r="H168" s="8">
        <f t="shared" si="25"/>
        <v>40.17375313310208</v>
      </c>
    </row>
    <row r="169" spans="1:8" ht="12" hidden="1" outlineLevel="2">
      <c r="A169" s="19" t="s">
        <v>34</v>
      </c>
      <c r="B169" s="20"/>
      <c r="C169" s="20">
        <f t="shared" si="25"/>
        <v>63.728160842670604</v>
      </c>
      <c r="D169" s="20">
        <f t="shared" si="25"/>
        <v>140.57210031872762</v>
      </c>
      <c r="E169" s="20">
        <f t="shared" si="25"/>
        <v>-25.233630380747172</v>
      </c>
      <c r="F169" s="8">
        <f t="shared" si="25"/>
        <v>102.1501305806986</v>
      </c>
      <c r="G169" s="8">
        <f t="shared" si="25"/>
        <v>67.77719926607301</v>
      </c>
      <c r="H169" s="8">
        <f t="shared" si="25"/>
        <v>67.77719926605994</v>
      </c>
    </row>
    <row r="170" spans="1:8" ht="12" hidden="1" outlineLevel="2">
      <c r="A170" s="19" t="s">
        <v>35</v>
      </c>
      <c r="B170" s="20"/>
      <c r="C170" s="20">
        <f t="shared" si="25"/>
        <v>30.284394727746303</v>
      </c>
      <c r="D170" s="20">
        <f t="shared" si="25"/>
        <v>72.55131139628458</v>
      </c>
      <c r="E170" s="20">
        <f t="shared" si="25"/>
        <v>15.42800237010215</v>
      </c>
      <c r="F170" s="8">
        <f t="shared" si="25"/>
        <v>51.41785306201507</v>
      </c>
      <c r="G170" s="8">
        <f t="shared" si="25"/>
        <v>42.734243687869025</v>
      </c>
      <c r="H170" s="8">
        <f t="shared" si="25"/>
        <v>42.734243687868</v>
      </c>
    </row>
    <row r="171" spans="1:8" ht="12" hidden="1" outlineLevel="2">
      <c r="A171" s="19" t="s">
        <v>36</v>
      </c>
      <c r="B171" s="20"/>
      <c r="C171" s="20">
        <f t="shared" si="25"/>
        <v>17.163947242148993</v>
      </c>
      <c r="D171" s="20">
        <f t="shared" si="25"/>
        <v>141.47109756730094</v>
      </c>
      <c r="E171" s="20">
        <f t="shared" si="25"/>
        <v>-1.9559892374949186</v>
      </c>
      <c r="F171" s="8">
        <f t="shared" si="25"/>
        <v>79.31752240472406</v>
      </c>
      <c r="G171" s="8">
        <f t="shared" si="25"/>
        <v>61.150826428322034</v>
      </c>
      <c r="H171" s="8">
        <f t="shared" si="25"/>
        <v>61.15082642830987</v>
      </c>
    </row>
    <row r="172" spans="1:8" ht="12" hidden="1" outlineLevel="2">
      <c r="A172" s="19" t="s">
        <v>37</v>
      </c>
      <c r="B172" s="20"/>
      <c r="C172" s="20">
        <f t="shared" si="25"/>
        <v>7.389983706848625</v>
      </c>
      <c r="D172" s="20">
        <f t="shared" si="25"/>
        <v>182.71216714924276</v>
      </c>
      <c r="E172" s="20">
        <f t="shared" si="25"/>
        <v>-10.49800580423755</v>
      </c>
      <c r="F172" s="8">
        <f t="shared" si="25"/>
        <v>95.05107542804569</v>
      </c>
      <c r="G172" s="8">
        <f t="shared" si="25"/>
        <v>72.15246023047905</v>
      </c>
      <c r="H172" s="8">
        <f t="shared" si="25"/>
        <v>72.15246023047985</v>
      </c>
    </row>
    <row r="173" spans="1:8" ht="12" hidden="1" outlineLevel="2">
      <c r="A173" s="19" t="s">
        <v>38</v>
      </c>
      <c r="B173" s="20"/>
      <c r="C173" s="20">
        <f t="shared" si="25"/>
        <v>59.98403438909952</v>
      </c>
      <c r="D173" s="20">
        <f t="shared" si="25"/>
        <v>139.14192177174937</v>
      </c>
      <c r="E173" s="20">
        <f t="shared" si="25"/>
        <v>-43.231597518469016</v>
      </c>
      <c r="F173" s="8">
        <f t="shared" si="25"/>
        <v>99.56297808042484</v>
      </c>
      <c r="G173" s="8">
        <f t="shared" si="25"/>
        <v>60.68249976988807</v>
      </c>
      <c r="H173" s="8">
        <f t="shared" si="25"/>
        <v>60.68249976988898</v>
      </c>
    </row>
    <row r="174" spans="1:8" ht="12" hidden="1" outlineLevel="2">
      <c r="A174" s="21" t="s">
        <v>39</v>
      </c>
      <c r="B174" s="22"/>
      <c r="C174" s="22">
        <f t="shared" si="25"/>
        <v>44.5647702427284</v>
      </c>
      <c r="D174" s="22">
        <f t="shared" si="25"/>
        <v>229.0540240253631</v>
      </c>
      <c r="E174" s="22">
        <f t="shared" si="25"/>
        <v>-45.1970118545546</v>
      </c>
      <c r="F174" s="9">
        <f t="shared" si="25"/>
        <v>136.80939713404223</v>
      </c>
      <c r="G174" s="9">
        <f t="shared" si="25"/>
        <v>91.4319371265999</v>
      </c>
      <c r="H174" s="9">
        <f t="shared" si="25"/>
        <v>91.43193712660013</v>
      </c>
    </row>
    <row r="175" spans="1:8" s="26" customFormat="1" ht="12" hidden="1" outlineLevel="1" collapsed="1">
      <c r="A175" s="23" t="s">
        <v>12</v>
      </c>
      <c r="B175" s="23"/>
      <c r="C175" s="23">
        <f aca="true" t="shared" si="26" ref="C175:H184">C84-B84</f>
        <v>3698.4405988206345</v>
      </c>
      <c r="D175" s="23">
        <f t="shared" si="26"/>
        <v>3063.5853426584363</v>
      </c>
      <c r="E175" s="23">
        <f t="shared" si="26"/>
        <v>2941.484280770339</v>
      </c>
      <c r="F175" s="6">
        <f t="shared" si="26"/>
        <v>3381.012970739539</v>
      </c>
      <c r="G175" s="6">
        <f t="shared" si="26"/>
        <v>3217.411600940599</v>
      </c>
      <c r="H175" s="6">
        <f t="shared" si="26"/>
        <v>3217.4116009407007</v>
      </c>
    </row>
    <row r="176" spans="1:8" ht="12" hidden="1" outlineLevel="2">
      <c r="A176" s="16" t="s">
        <v>31</v>
      </c>
      <c r="B176" s="17"/>
      <c r="C176" s="17">
        <f t="shared" si="26"/>
        <v>1575</v>
      </c>
      <c r="D176" s="17">
        <f t="shared" si="26"/>
        <v>964.9184516458699</v>
      </c>
      <c r="E176" s="17">
        <f t="shared" si="26"/>
        <v>942.0815483541301</v>
      </c>
      <c r="F176" s="7">
        <f t="shared" si="26"/>
        <v>1269.9592258228986</v>
      </c>
      <c r="G176" s="7">
        <f t="shared" si="26"/>
        <v>1141.091845164603</v>
      </c>
      <c r="H176" s="7">
        <f t="shared" si="26"/>
        <v>1141.0918451645994</v>
      </c>
    </row>
    <row r="177" spans="1:8" ht="12" hidden="1" outlineLevel="2">
      <c r="A177" s="19" t="s">
        <v>32</v>
      </c>
      <c r="B177" s="20"/>
      <c r="C177" s="20">
        <f t="shared" si="26"/>
        <v>4.689354021395559</v>
      </c>
      <c r="D177" s="20">
        <f t="shared" si="26"/>
        <v>6.695137230874479</v>
      </c>
      <c r="E177" s="20">
        <f t="shared" si="26"/>
        <v>28.02775790960402</v>
      </c>
      <c r="F177" s="8">
        <f t="shared" si="26"/>
        <v>5.69224562613465</v>
      </c>
      <c r="G177" s="8">
        <f t="shared" si="26"/>
        <v>12.49318847165</v>
      </c>
      <c r="H177" s="8">
        <f t="shared" si="26"/>
        <v>12.49318847165</v>
      </c>
    </row>
    <row r="178" spans="1:8" ht="12" hidden="1" outlineLevel="2">
      <c r="A178" s="19" t="s">
        <v>33</v>
      </c>
      <c r="B178" s="20"/>
      <c r="C178" s="20">
        <f t="shared" si="26"/>
        <v>41.522943050900835</v>
      </c>
      <c r="D178" s="20">
        <f t="shared" si="26"/>
        <v>49.84991667491761</v>
      </c>
      <c r="E178" s="20">
        <f t="shared" si="26"/>
        <v>58.28617271155974</v>
      </c>
      <c r="F178" s="8">
        <f t="shared" si="26"/>
        <v>45.68642986290945</v>
      </c>
      <c r="G178" s="8">
        <f t="shared" si="26"/>
        <v>49.88270139870497</v>
      </c>
      <c r="H178" s="8">
        <f t="shared" si="26"/>
        <v>49.88270139870497</v>
      </c>
    </row>
    <row r="179" spans="1:8" ht="12" hidden="1" outlineLevel="2">
      <c r="A179" s="19" t="s">
        <v>34</v>
      </c>
      <c r="B179" s="20"/>
      <c r="C179" s="20">
        <f t="shared" si="26"/>
        <v>331.75684162558946</v>
      </c>
      <c r="D179" s="20">
        <f t="shared" si="26"/>
        <v>388.38348535674504</v>
      </c>
      <c r="E179" s="20">
        <f t="shared" si="26"/>
        <v>410.3577058619694</v>
      </c>
      <c r="F179" s="8">
        <f t="shared" si="26"/>
        <v>360.0701634911602</v>
      </c>
      <c r="G179" s="8">
        <f t="shared" si="26"/>
        <v>377.9877583889702</v>
      </c>
      <c r="H179" s="8">
        <f t="shared" si="26"/>
        <v>377.98775838896927</v>
      </c>
    </row>
    <row r="180" spans="1:8" ht="12" hidden="1" outlineLevel="2">
      <c r="A180" s="19" t="s">
        <v>35</v>
      </c>
      <c r="B180" s="20"/>
      <c r="C180" s="20">
        <f t="shared" si="26"/>
        <v>249.08970145934927</v>
      </c>
      <c r="D180" s="20">
        <f t="shared" si="26"/>
        <v>375.34775420470305</v>
      </c>
      <c r="E180" s="20">
        <f t="shared" si="26"/>
        <v>263.2123692786936</v>
      </c>
      <c r="F180" s="8">
        <f t="shared" si="26"/>
        <v>312.2187278320289</v>
      </c>
      <c r="G180" s="8">
        <f t="shared" si="26"/>
        <v>303.82972290329053</v>
      </c>
      <c r="H180" s="8">
        <f t="shared" si="26"/>
        <v>303.8297229032896</v>
      </c>
    </row>
    <row r="181" spans="1:8" ht="12" hidden="1" outlineLevel="2">
      <c r="A181" s="19" t="s">
        <v>36</v>
      </c>
      <c r="B181" s="20"/>
      <c r="C181" s="20">
        <f t="shared" si="26"/>
        <v>274.2752060734492</v>
      </c>
      <c r="D181" s="20">
        <f t="shared" si="26"/>
        <v>219.95294383433747</v>
      </c>
      <c r="E181" s="20">
        <f t="shared" si="26"/>
        <v>222.83808527423162</v>
      </c>
      <c r="F181" s="8">
        <f t="shared" si="26"/>
        <v>247.11407495389267</v>
      </c>
      <c r="G181" s="8">
        <f t="shared" si="26"/>
        <v>237.11516493803992</v>
      </c>
      <c r="H181" s="8">
        <f t="shared" si="26"/>
        <v>237.11516493803992</v>
      </c>
    </row>
    <row r="182" spans="1:8" ht="12" hidden="1" outlineLevel="2">
      <c r="A182" s="19" t="s">
        <v>37</v>
      </c>
      <c r="B182" s="20"/>
      <c r="C182" s="20">
        <f t="shared" si="26"/>
        <v>146.81910905011227</v>
      </c>
      <c r="D182" s="20">
        <f t="shared" si="26"/>
        <v>161.7209230900571</v>
      </c>
      <c r="E182" s="20">
        <f t="shared" si="26"/>
        <v>131.00849623631802</v>
      </c>
      <c r="F182" s="8">
        <f t="shared" si="26"/>
        <v>154.2700160700897</v>
      </c>
      <c r="G182" s="8">
        <f t="shared" si="26"/>
        <v>148.03665082194948</v>
      </c>
      <c r="H182" s="8">
        <f t="shared" si="26"/>
        <v>148.0366508219504</v>
      </c>
    </row>
    <row r="183" spans="1:8" ht="12" hidden="1" outlineLevel="2">
      <c r="A183" s="19" t="s">
        <v>38</v>
      </c>
      <c r="B183" s="20"/>
      <c r="C183" s="20">
        <f aca="true" t="shared" si="27" ref="C183:H183">C92-B92</f>
        <v>323.296715197358</v>
      </c>
      <c r="D183" s="20">
        <f t="shared" si="27"/>
        <v>299.7821781530347</v>
      </c>
      <c r="E183" s="20">
        <f t="shared" si="27"/>
        <v>269.15182031317636</v>
      </c>
      <c r="F183" s="8">
        <f t="shared" si="27"/>
        <v>311.53944667519863</v>
      </c>
      <c r="G183" s="8">
        <f t="shared" si="27"/>
        <v>297.647431914369</v>
      </c>
      <c r="H183" s="8">
        <f t="shared" si="27"/>
        <v>297.6474319143708</v>
      </c>
    </row>
    <row r="184" spans="1:8" ht="12" hidden="1" outlineLevel="2">
      <c r="A184" s="21" t="s">
        <v>39</v>
      </c>
      <c r="B184" s="22"/>
      <c r="C184" s="22">
        <f aca="true" t="shared" si="28" ref="C184:H184">C93-B93</f>
        <v>751.9907283424809</v>
      </c>
      <c r="D184" s="22">
        <f t="shared" si="28"/>
        <v>596.9345524678938</v>
      </c>
      <c r="E184" s="22">
        <f t="shared" si="28"/>
        <v>616.520324830657</v>
      </c>
      <c r="F184" s="9">
        <f t="shared" si="28"/>
        <v>674.4626404052251</v>
      </c>
      <c r="G184" s="9">
        <f t="shared" si="28"/>
        <v>649.3271369391005</v>
      </c>
      <c r="H184" s="9">
        <f t="shared" si="28"/>
        <v>649.3271369391005</v>
      </c>
    </row>
    <row r="185" spans="1:8" ht="12">
      <c r="A185" s="67" t="s">
        <v>3</v>
      </c>
      <c r="B185" s="5" t="s">
        <v>0</v>
      </c>
      <c r="C185" s="65"/>
      <c r="D185" s="65"/>
      <c r="E185" s="65"/>
      <c r="F185" s="65"/>
      <c r="G185" s="65"/>
      <c r="H185" s="66"/>
    </row>
    <row r="186" spans="1:8" s="14" customFormat="1" ht="12" outlineLevel="1" collapsed="1">
      <c r="A186" s="13" t="s">
        <v>4</v>
      </c>
      <c r="B186" s="47">
        <f>B4</f>
        <v>305305.62539695424</v>
      </c>
      <c r="C186" s="30">
        <f>C95</f>
        <v>489.06825907039456</v>
      </c>
      <c r="D186" s="30">
        <f aca="true" t="shared" si="29" ref="D186:H195">C186+D95</f>
        <v>1514.8435614812188</v>
      </c>
      <c r="E186" s="45">
        <f t="shared" si="29"/>
        <v>1491.2314217005624</v>
      </c>
      <c r="F186" s="31">
        <f t="shared" si="29"/>
        <v>2248.6532024411717</v>
      </c>
      <c r="G186" s="31">
        <f t="shared" si="29"/>
        <v>2798.6001591923414</v>
      </c>
      <c r="H186" s="55">
        <f t="shared" si="29"/>
        <v>3348.5471159436856</v>
      </c>
    </row>
    <row r="187" spans="1:8" ht="12" hidden="1" outlineLevel="2">
      <c r="A187" s="16" t="s">
        <v>40</v>
      </c>
      <c r="B187" s="48">
        <f aca="true" t="shared" si="30" ref="B187:B195">B5</f>
        <v>101674.112895</v>
      </c>
      <c r="C187" s="32">
        <f aca="true" t="shared" si="31" ref="C187:C250">C96</f>
        <v>1004.7075173125049</v>
      </c>
      <c r="D187" s="32">
        <f t="shared" si="29"/>
        <v>1509.0328024520568</v>
      </c>
      <c r="E187" s="42">
        <f t="shared" si="29"/>
        <v>1839.3970831434126</v>
      </c>
      <c r="F187" s="33">
        <f t="shared" si="29"/>
        <v>2593.9134843694046</v>
      </c>
      <c r="G187" s="33">
        <f t="shared" si="29"/>
        <v>3196.165137826407</v>
      </c>
      <c r="H187" s="56">
        <f t="shared" si="29"/>
        <v>3798.4167912833946</v>
      </c>
    </row>
    <row r="188" spans="1:8" ht="12" hidden="1" outlineLevel="2">
      <c r="A188" s="19" t="s">
        <v>41</v>
      </c>
      <c r="B188" s="49">
        <f t="shared" si="30"/>
        <v>7356.0623457159345</v>
      </c>
      <c r="C188" s="34">
        <f t="shared" si="31"/>
        <v>40.49195757036159</v>
      </c>
      <c r="D188" s="34">
        <f t="shared" si="29"/>
        <v>10.549244057821852</v>
      </c>
      <c r="E188" s="43">
        <f t="shared" si="29"/>
        <v>20.406478463685744</v>
      </c>
      <c r="F188" s="35">
        <f t="shared" si="29"/>
        <v>25.68110049259667</v>
      </c>
      <c r="G188" s="35">
        <f t="shared" si="29"/>
        <v>28.808772680448783</v>
      </c>
      <c r="H188" s="57">
        <f t="shared" si="29"/>
        <v>31.936444868300896</v>
      </c>
    </row>
    <row r="189" spans="1:8" ht="12" hidden="1" outlineLevel="2">
      <c r="A189" s="19" t="s">
        <v>42</v>
      </c>
      <c r="B189" s="49">
        <f t="shared" si="30"/>
        <v>16861.408983769517</v>
      </c>
      <c r="C189" s="34">
        <f t="shared" si="31"/>
        <v>26.275040262931725</v>
      </c>
      <c r="D189" s="34">
        <f t="shared" si="29"/>
        <v>37.30674944824568</v>
      </c>
      <c r="E189" s="43">
        <f t="shared" si="29"/>
        <v>12.298090277035953</v>
      </c>
      <c r="F189" s="35">
        <f t="shared" si="29"/>
        <v>30.951465001158795</v>
      </c>
      <c r="G189" s="35">
        <f t="shared" si="29"/>
        <v>35.74406300280316</v>
      </c>
      <c r="H189" s="57">
        <f t="shared" si="29"/>
        <v>40.536661004443886</v>
      </c>
    </row>
    <row r="190" spans="1:8" ht="12" hidden="1" outlineLevel="2">
      <c r="A190" s="19" t="s">
        <v>43</v>
      </c>
      <c r="B190" s="49">
        <f t="shared" si="30"/>
        <v>28332.743621124224</v>
      </c>
      <c r="C190" s="34">
        <f t="shared" si="31"/>
        <v>-218.37125846924027</v>
      </c>
      <c r="D190" s="34">
        <f t="shared" si="29"/>
        <v>-212.0298972998935</v>
      </c>
      <c r="E190" s="43">
        <f t="shared" si="29"/>
        <v>-254.3632855810356</v>
      </c>
      <c r="F190" s="35">
        <f t="shared" si="29"/>
        <v>-360.378234230986</v>
      </c>
      <c r="G190" s="35">
        <f t="shared" si="29"/>
        <v>-436.0530837883525</v>
      </c>
      <c r="H190" s="57">
        <f t="shared" si="29"/>
        <v>-511.7279333457336</v>
      </c>
    </row>
    <row r="191" spans="1:8" ht="12" hidden="1" outlineLevel="2">
      <c r="A191" s="19" t="s">
        <v>44</v>
      </c>
      <c r="B191" s="49">
        <f t="shared" si="30"/>
        <v>24352.297334284172</v>
      </c>
      <c r="C191" s="34">
        <f t="shared" si="31"/>
        <v>-86.4974901004025</v>
      </c>
      <c r="D191" s="34">
        <f t="shared" si="29"/>
        <v>49.58405575552024</v>
      </c>
      <c r="E191" s="43">
        <f t="shared" si="29"/>
        <v>-90.19044274282714</v>
      </c>
      <c r="F191" s="35">
        <f t="shared" si="29"/>
        <v>-65.39841486506339</v>
      </c>
      <c r="G191" s="35">
        <f t="shared" si="29"/>
        <v>-78.84739310232544</v>
      </c>
      <c r="H191" s="57">
        <f t="shared" si="29"/>
        <v>-92.29637133958386</v>
      </c>
    </row>
    <row r="192" spans="1:8" ht="12" hidden="1" outlineLevel="2">
      <c r="A192" s="19" t="s">
        <v>45</v>
      </c>
      <c r="B192" s="49">
        <f t="shared" si="30"/>
        <v>27033.3490188789</v>
      </c>
      <c r="C192" s="34">
        <f t="shared" si="31"/>
        <v>-77.36886195940315</v>
      </c>
      <c r="D192" s="34">
        <f t="shared" si="29"/>
        <v>-121.04585971691995</v>
      </c>
      <c r="E192" s="43">
        <f t="shared" si="29"/>
        <v>-115.99508283205796</v>
      </c>
      <c r="F192" s="35">
        <f t="shared" si="29"/>
        <v>-176.51801269051793</v>
      </c>
      <c r="G192" s="35">
        <f t="shared" si="29"/>
        <v>-215.684237315887</v>
      </c>
      <c r="H192" s="57">
        <f t="shared" si="29"/>
        <v>-254.85046194126335</v>
      </c>
    </row>
    <row r="193" spans="1:8" ht="12" hidden="1" outlineLevel="2">
      <c r="A193" s="19" t="s">
        <v>46</v>
      </c>
      <c r="B193" s="49">
        <f t="shared" si="30"/>
        <v>27205.824478889623</v>
      </c>
      <c r="C193" s="34">
        <f t="shared" si="31"/>
        <v>-262.8797423430369</v>
      </c>
      <c r="D193" s="34">
        <f t="shared" si="29"/>
        <v>-14.849697483736236</v>
      </c>
      <c r="E193" s="43">
        <f t="shared" si="29"/>
        <v>-50.47763615720396</v>
      </c>
      <c r="F193" s="35">
        <f t="shared" si="29"/>
        <v>-57.90248489906662</v>
      </c>
      <c r="G193" s="35">
        <f t="shared" si="29"/>
        <v>-48.242771260302106</v>
      </c>
      <c r="H193" s="57">
        <f t="shared" si="29"/>
        <v>-38.58305762153395</v>
      </c>
    </row>
    <row r="194" spans="1:8" ht="12" hidden="1" outlineLevel="2">
      <c r="A194" s="19" t="s">
        <v>47</v>
      </c>
      <c r="B194" s="49">
        <f t="shared" si="30"/>
        <v>24950.72234226593</v>
      </c>
      <c r="C194" s="34">
        <f t="shared" si="31"/>
        <v>61.45328742395941</v>
      </c>
      <c r="D194" s="34">
        <f t="shared" si="29"/>
        <v>208.7782907834262</v>
      </c>
      <c r="E194" s="43">
        <f t="shared" si="29"/>
        <v>252.48559040372493</v>
      </c>
      <c r="F194" s="35">
        <f t="shared" si="29"/>
        <v>356.87473579544167</v>
      </c>
      <c r="G194" s="35">
        <f t="shared" si="29"/>
        <v>447.35291325249636</v>
      </c>
      <c r="H194" s="57">
        <f t="shared" si="29"/>
        <v>537.8310907095583</v>
      </c>
    </row>
    <row r="195" spans="1:8" ht="12" hidden="1" outlineLevel="2">
      <c r="A195" s="21" t="s">
        <v>48</v>
      </c>
      <c r="B195" s="50">
        <f t="shared" si="30"/>
        <v>47539.104377025964</v>
      </c>
      <c r="C195" s="36">
        <f t="shared" si="31"/>
        <v>1.257809372713382</v>
      </c>
      <c r="D195" s="36">
        <f t="shared" si="29"/>
        <v>47.51787348468497</v>
      </c>
      <c r="E195" s="44">
        <f t="shared" si="29"/>
        <v>-122.32937327416585</v>
      </c>
      <c r="F195" s="37">
        <f t="shared" si="29"/>
        <v>-98.57043653178698</v>
      </c>
      <c r="G195" s="37">
        <f t="shared" si="29"/>
        <v>-130.64324210283667</v>
      </c>
      <c r="H195" s="58">
        <f t="shared" si="29"/>
        <v>-162.71604767389363</v>
      </c>
    </row>
    <row r="196" spans="1:8" s="26" customFormat="1" ht="12" outlineLevel="1">
      <c r="A196" s="23" t="s">
        <v>5</v>
      </c>
      <c r="B196" s="48">
        <f aca="true" t="shared" si="32" ref="B196:B259">B14</f>
        <v>235796.8</v>
      </c>
      <c r="C196" s="38">
        <f t="shared" si="31"/>
        <v>-4421.599999999977</v>
      </c>
      <c r="D196" s="38">
        <f aca="true" t="shared" si="33" ref="D196:H205">C196+D105</f>
        <v>-8563.199999999983</v>
      </c>
      <c r="E196" s="46">
        <f t="shared" si="33"/>
        <v>-12047.199999999983</v>
      </c>
      <c r="F196" s="39">
        <f t="shared" si="33"/>
        <v>-16328.799999999988</v>
      </c>
      <c r="G196" s="39">
        <f t="shared" si="33"/>
        <v>-20357.119999999995</v>
      </c>
      <c r="H196" s="59">
        <f t="shared" si="33"/>
        <v>-24385.440000000002</v>
      </c>
    </row>
    <row r="197" spans="1:8" ht="12" outlineLevel="2">
      <c r="A197" s="16" t="s">
        <v>13</v>
      </c>
      <c r="B197" s="51">
        <f t="shared" si="32"/>
        <v>70815.2</v>
      </c>
      <c r="C197" s="17">
        <f t="shared" si="31"/>
        <v>-1225.5999999999913</v>
      </c>
      <c r="D197" s="17">
        <f t="shared" si="33"/>
        <v>-2617.5999999999913</v>
      </c>
      <c r="E197" s="2">
        <f t="shared" si="33"/>
        <v>-3436.800000000003</v>
      </c>
      <c r="F197" s="7">
        <f t="shared" si="33"/>
        <v>-4745.599999999991</v>
      </c>
      <c r="G197" s="7">
        <f t="shared" si="33"/>
        <v>-5915.8399999999965</v>
      </c>
      <c r="H197" s="60">
        <f t="shared" si="33"/>
        <v>-7086.0799999999945</v>
      </c>
    </row>
    <row r="198" spans="1:8" ht="12" outlineLevel="2">
      <c r="A198" s="19" t="s">
        <v>14</v>
      </c>
      <c r="B198" s="52">
        <f t="shared" si="32"/>
        <v>6806.4</v>
      </c>
      <c r="C198" s="20">
        <f t="shared" si="31"/>
        <v>19.200000000000728</v>
      </c>
      <c r="D198" s="20">
        <f t="shared" si="33"/>
        <v>-52</v>
      </c>
      <c r="E198" s="3">
        <f t="shared" si="33"/>
        <v>-64</v>
      </c>
      <c r="F198" s="8">
        <f t="shared" si="33"/>
        <v>-90</v>
      </c>
      <c r="G198" s="8">
        <f t="shared" si="33"/>
        <v>-116.31999999999971</v>
      </c>
      <c r="H198" s="61">
        <f t="shared" si="33"/>
        <v>-142.63999999999942</v>
      </c>
    </row>
    <row r="199" spans="1:8" ht="12" outlineLevel="2">
      <c r="A199" s="19" t="s">
        <v>15</v>
      </c>
      <c r="B199" s="52">
        <f t="shared" si="32"/>
        <v>15866.4</v>
      </c>
      <c r="C199" s="20">
        <f t="shared" si="31"/>
        <v>-49.600000000000364</v>
      </c>
      <c r="D199" s="20">
        <f t="shared" si="33"/>
        <v>-191.1999999999989</v>
      </c>
      <c r="E199" s="3">
        <f t="shared" si="33"/>
        <v>-266.39999999999964</v>
      </c>
      <c r="F199" s="8">
        <f t="shared" si="33"/>
        <v>-362</v>
      </c>
      <c r="G199" s="8">
        <f t="shared" si="33"/>
        <v>-456.0799999999999</v>
      </c>
      <c r="H199" s="61">
        <f t="shared" si="33"/>
        <v>-550.1599999999999</v>
      </c>
    </row>
    <row r="200" spans="1:8" ht="12" outlineLevel="2">
      <c r="A200" s="19" t="s">
        <v>16</v>
      </c>
      <c r="B200" s="52">
        <f t="shared" si="32"/>
        <v>23989.6</v>
      </c>
      <c r="C200" s="20">
        <f t="shared" si="31"/>
        <v>-651.1999999999971</v>
      </c>
      <c r="D200" s="20">
        <f t="shared" si="33"/>
        <v>-1184.7999999999993</v>
      </c>
      <c r="E200" s="3">
        <f t="shared" si="33"/>
        <v>-1692</v>
      </c>
      <c r="F200" s="8">
        <f t="shared" si="33"/>
        <v>-2284.399999999998</v>
      </c>
      <c r="G200" s="8">
        <f t="shared" si="33"/>
        <v>-2845.359999999997</v>
      </c>
      <c r="H200" s="61">
        <f t="shared" si="33"/>
        <v>-3406.3199999999997</v>
      </c>
    </row>
    <row r="201" spans="1:8" ht="12" outlineLevel="2">
      <c r="A201" s="19" t="s">
        <v>17</v>
      </c>
      <c r="B201" s="52">
        <f t="shared" si="32"/>
        <v>19096.8</v>
      </c>
      <c r="C201" s="20">
        <f t="shared" si="31"/>
        <v>-394.3999999999978</v>
      </c>
      <c r="D201" s="20">
        <f t="shared" si="33"/>
        <v>-716.7999999999993</v>
      </c>
      <c r="E201" s="3">
        <f t="shared" si="33"/>
        <v>-1176.7999999999993</v>
      </c>
      <c r="F201" s="8">
        <f t="shared" si="33"/>
        <v>-1535.2000000000007</v>
      </c>
      <c r="G201" s="8">
        <f t="shared" si="33"/>
        <v>-1920.4799999999996</v>
      </c>
      <c r="H201" s="61">
        <f t="shared" si="33"/>
        <v>-2305.7599999999984</v>
      </c>
    </row>
    <row r="202" spans="1:8" ht="12" outlineLevel="2">
      <c r="A202" s="19" t="s">
        <v>18</v>
      </c>
      <c r="B202" s="52">
        <f t="shared" si="32"/>
        <v>22888</v>
      </c>
      <c r="C202" s="20">
        <f t="shared" si="31"/>
        <v>-402.40000000000146</v>
      </c>
      <c r="D202" s="20">
        <f t="shared" si="33"/>
        <v>-820</v>
      </c>
      <c r="E202" s="3">
        <f t="shared" si="33"/>
        <v>-1089.5999999999985</v>
      </c>
      <c r="F202" s="8">
        <f t="shared" si="33"/>
        <v>-1499.5999999999985</v>
      </c>
      <c r="G202" s="8">
        <f t="shared" si="33"/>
        <v>-1868.2400000000016</v>
      </c>
      <c r="H202" s="61">
        <f t="shared" si="33"/>
        <v>-2236.880000000001</v>
      </c>
    </row>
    <row r="203" spans="1:8" ht="12" outlineLevel="2">
      <c r="A203" s="19" t="s">
        <v>19</v>
      </c>
      <c r="B203" s="52">
        <f t="shared" si="32"/>
        <v>22441.6</v>
      </c>
      <c r="C203" s="20">
        <f t="shared" si="31"/>
        <v>-460.7999999999993</v>
      </c>
      <c r="D203" s="20">
        <f t="shared" si="33"/>
        <v>-583.1999999999971</v>
      </c>
      <c r="E203" s="3">
        <f t="shared" si="33"/>
        <v>-788</v>
      </c>
      <c r="F203" s="8">
        <f t="shared" si="33"/>
        <v>-1079.5999999999985</v>
      </c>
      <c r="G203" s="8">
        <f t="shared" si="33"/>
        <v>-1328.239999999998</v>
      </c>
      <c r="H203" s="61">
        <f t="shared" si="33"/>
        <v>-1576.8799999999974</v>
      </c>
    </row>
    <row r="204" spans="1:8" ht="12" outlineLevel="2">
      <c r="A204" s="19" t="s">
        <v>20</v>
      </c>
      <c r="B204" s="52">
        <f t="shared" si="32"/>
        <v>15847.2</v>
      </c>
      <c r="C204" s="20">
        <f t="shared" si="31"/>
        <v>-372</v>
      </c>
      <c r="D204" s="20">
        <f t="shared" si="33"/>
        <v>-699.2000000000007</v>
      </c>
      <c r="E204" s="3">
        <f t="shared" si="33"/>
        <v>-936</v>
      </c>
      <c r="F204" s="8">
        <f t="shared" si="33"/>
        <v>-1285.6000000000004</v>
      </c>
      <c r="G204" s="8">
        <f t="shared" si="33"/>
        <v>-1599.1200000000008</v>
      </c>
      <c r="H204" s="61">
        <f t="shared" si="33"/>
        <v>-1912.6400000000012</v>
      </c>
    </row>
    <row r="205" spans="1:8" ht="12" outlineLevel="2">
      <c r="A205" s="21" t="s">
        <v>21</v>
      </c>
      <c r="B205" s="53">
        <f t="shared" si="32"/>
        <v>38045.6</v>
      </c>
      <c r="C205" s="22">
        <f t="shared" si="31"/>
        <v>-884.7999999999956</v>
      </c>
      <c r="D205" s="22">
        <f t="shared" si="33"/>
        <v>-1698.4000000000015</v>
      </c>
      <c r="E205" s="4">
        <f t="shared" si="33"/>
        <v>-2597.5999999999985</v>
      </c>
      <c r="F205" s="9">
        <f t="shared" si="33"/>
        <v>-3446.7999999999956</v>
      </c>
      <c r="G205" s="9">
        <f t="shared" si="33"/>
        <v>-4307.439999999995</v>
      </c>
      <c r="H205" s="62">
        <f t="shared" si="33"/>
        <v>-5168.080000000002</v>
      </c>
    </row>
    <row r="206" spans="1:8" s="26" customFormat="1" ht="12" outlineLevel="1">
      <c r="A206" s="23" t="s">
        <v>6</v>
      </c>
      <c r="B206" s="51">
        <f t="shared" si="32"/>
        <v>69508.82539695427</v>
      </c>
      <c r="C206" s="27">
        <f t="shared" si="31"/>
        <v>4910.668259070371</v>
      </c>
      <c r="D206" s="27">
        <f aca="true" t="shared" si="34" ref="D206:H215">C206+D115</f>
        <v>10078.043561481201</v>
      </c>
      <c r="E206" s="11">
        <f t="shared" si="34"/>
        <v>13538.43142170056</v>
      </c>
      <c r="F206" s="12">
        <f t="shared" si="34"/>
        <v>18577.45320244113</v>
      </c>
      <c r="G206" s="12">
        <f t="shared" si="34"/>
        <v>23155.72015919235</v>
      </c>
      <c r="H206" s="63">
        <f t="shared" si="34"/>
        <v>27733.98711594366</v>
      </c>
    </row>
    <row r="207" spans="1:8" ht="12" outlineLevel="2">
      <c r="A207" s="16" t="s">
        <v>13</v>
      </c>
      <c r="B207" s="51">
        <f t="shared" si="32"/>
        <v>30858.912895</v>
      </c>
      <c r="C207" s="17">
        <f t="shared" si="31"/>
        <v>2230.307517312496</v>
      </c>
      <c r="D207" s="17">
        <f t="shared" si="34"/>
        <v>4126.632802452048</v>
      </c>
      <c r="E207" s="2">
        <f t="shared" si="34"/>
        <v>5276.197083143408</v>
      </c>
      <c r="F207" s="7">
        <f t="shared" si="34"/>
        <v>7339.513484369403</v>
      </c>
      <c r="G207" s="7">
        <f t="shared" si="34"/>
        <v>9112.005137826396</v>
      </c>
      <c r="H207" s="60">
        <f t="shared" si="34"/>
        <v>10884.496791283389</v>
      </c>
    </row>
    <row r="208" spans="1:8" ht="12" outlineLevel="2">
      <c r="A208" s="19" t="s">
        <v>14</v>
      </c>
      <c r="B208" s="52">
        <f t="shared" si="32"/>
        <v>549.6623457159349</v>
      </c>
      <c r="C208" s="20">
        <f t="shared" si="31"/>
        <v>21.29195757036075</v>
      </c>
      <c r="D208" s="20">
        <f t="shared" si="34"/>
        <v>62.54924405782231</v>
      </c>
      <c r="E208" s="3">
        <f t="shared" si="34"/>
        <v>84.40647846368563</v>
      </c>
      <c r="F208" s="8">
        <f t="shared" si="34"/>
        <v>115.6811004925969</v>
      </c>
      <c r="G208" s="8">
        <f t="shared" si="34"/>
        <v>145.12877268044872</v>
      </c>
      <c r="H208" s="61">
        <f t="shared" si="34"/>
        <v>174.57644486830065</v>
      </c>
    </row>
    <row r="209" spans="1:8" ht="12" outlineLevel="2">
      <c r="A209" s="19" t="s">
        <v>15</v>
      </c>
      <c r="B209" s="52">
        <f t="shared" si="32"/>
        <v>995.0089837695167</v>
      </c>
      <c r="C209" s="20">
        <f t="shared" si="31"/>
        <v>75.8750402629338</v>
      </c>
      <c r="D209" s="20">
        <f t="shared" si="34"/>
        <v>228.5067494482472</v>
      </c>
      <c r="E209" s="3">
        <f t="shared" si="34"/>
        <v>278.69809027703684</v>
      </c>
      <c r="F209" s="8">
        <f t="shared" si="34"/>
        <v>392.9514650011614</v>
      </c>
      <c r="G209" s="8">
        <f t="shared" si="34"/>
        <v>491.824063002803</v>
      </c>
      <c r="H209" s="61">
        <f t="shared" si="34"/>
        <v>590.696661004445</v>
      </c>
    </row>
    <row r="210" spans="1:8" ht="12" outlineLevel="2">
      <c r="A210" s="19" t="s">
        <v>16</v>
      </c>
      <c r="B210" s="52">
        <f t="shared" si="32"/>
        <v>4343.1436211242235</v>
      </c>
      <c r="C210" s="20">
        <f t="shared" si="31"/>
        <v>432.82874153076045</v>
      </c>
      <c r="D210" s="20">
        <f t="shared" si="34"/>
        <v>972.7701027001076</v>
      </c>
      <c r="E210" s="3">
        <f t="shared" si="34"/>
        <v>1437.6367144189662</v>
      </c>
      <c r="F210" s="8">
        <f t="shared" si="34"/>
        <v>1924.0217657690118</v>
      </c>
      <c r="G210" s="8">
        <f t="shared" si="34"/>
        <v>2409.3069162116462</v>
      </c>
      <c r="H210" s="61">
        <f t="shared" si="34"/>
        <v>2894.592066654266</v>
      </c>
    </row>
    <row r="211" spans="1:8" ht="12" outlineLevel="2">
      <c r="A211" s="19" t="s">
        <v>17</v>
      </c>
      <c r="B211" s="52">
        <f t="shared" si="32"/>
        <v>5255.497334284174</v>
      </c>
      <c r="C211" s="20">
        <f t="shared" si="31"/>
        <v>307.9025098995953</v>
      </c>
      <c r="D211" s="20">
        <f t="shared" si="34"/>
        <v>766.3840557555204</v>
      </c>
      <c r="E211" s="3">
        <f t="shared" si="34"/>
        <v>1086.6095572571721</v>
      </c>
      <c r="F211" s="8">
        <f t="shared" si="34"/>
        <v>1469.8015851349346</v>
      </c>
      <c r="G211" s="8">
        <f t="shared" si="34"/>
        <v>1841.632606897675</v>
      </c>
      <c r="H211" s="61">
        <f t="shared" si="34"/>
        <v>2213.4636286604145</v>
      </c>
    </row>
    <row r="212" spans="1:8" ht="12" outlineLevel="2">
      <c r="A212" s="19" t="s">
        <v>18</v>
      </c>
      <c r="B212" s="52">
        <f t="shared" si="32"/>
        <v>4145.349018878898</v>
      </c>
      <c r="C212" s="20">
        <f t="shared" si="31"/>
        <v>325.0311380405983</v>
      </c>
      <c r="D212" s="20">
        <f t="shared" si="34"/>
        <v>698.95414028308</v>
      </c>
      <c r="E212" s="3">
        <f t="shared" si="34"/>
        <v>973.6049171679406</v>
      </c>
      <c r="F212" s="8">
        <f t="shared" si="34"/>
        <v>1323.0819873094806</v>
      </c>
      <c r="G212" s="8">
        <f t="shared" si="34"/>
        <v>1652.5557626841164</v>
      </c>
      <c r="H212" s="61">
        <f t="shared" si="34"/>
        <v>1982.0295380587404</v>
      </c>
    </row>
    <row r="213" spans="1:8" ht="12" outlineLevel="2">
      <c r="A213" s="19" t="s">
        <v>19</v>
      </c>
      <c r="B213" s="52">
        <f t="shared" si="32"/>
        <v>4764.224478889624</v>
      </c>
      <c r="C213" s="20">
        <f t="shared" si="31"/>
        <v>197.92025765696144</v>
      </c>
      <c r="D213" s="20">
        <f t="shared" si="34"/>
        <v>568.3503025162618</v>
      </c>
      <c r="E213" s="3">
        <f t="shared" si="34"/>
        <v>737.522363842796</v>
      </c>
      <c r="F213" s="8">
        <f t="shared" si="34"/>
        <v>1021.6975151009319</v>
      </c>
      <c r="G213" s="8">
        <f t="shared" si="34"/>
        <v>1279.9972287396968</v>
      </c>
      <c r="H213" s="61">
        <f t="shared" si="34"/>
        <v>1538.2969423784634</v>
      </c>
    </row>
    <row r="214" spans="1:8" ht="12" outlineLevel="2">
      <c r="A214" s="19" t="s">
        <v>20</v>
      </c>
      <c r="B214" s="52">
        <f t="shared" si="32"/>
        <v>9103.52234226593</v>
      </c>
      <c r="C214" s="20">
        <f t="shared" si="31"/>
        <v>433.4532874239594</v>
      </c>
      <c r="D214" s="20">
        <f t="shared" si="34"/>
        <v>907.9782907834287</v>
      </c>
      <c r="E214" s="3">
        <f t="shared" si="34"/>
        <v>1188.485590403723</v>
      </c>
      <c r="F214" s="8">
        <f t="shared" si="34"/>
        <v>1642.4747357954402</v>
      </c>
      <c r="G214" s="8">
        <f t="shared" si="34"/>
        <v>2046.4729132524972</v>
      </c>
      <c r="H214" s="61">
        <f t="shared" si="34"/>
        <v>2450.4710907095578</v>
      </c>
    </row>
    <row r="215" spans="1:8" ht="12" outlineLevel="2">
      <c r="A215" s="21" t="s">
        <v>21</v>
      </c>
      <c r="B215" s="53">
        <f t="shared" si="32"/>
        <v>9493.504377025964</v>
      </c>
      <c r="C215" s="22">
        <f t="shared" si="31"/>
        <v>886.057809372709</v>
      </c>
      <c r="D215" s="22">
        <f t="shared" si="34"/>
        <v>1745.9178734846864</v>
      </c>
      <c r="E215" s="4">
        <f t="shared" si="34"/>
        <v>2475.270626725831</v>
      </c>
      <c r="F215" s="9">
        <f t="shared" si="34"/>
        <v>3348.229563468207</v>
      </c>
      <c r="G215" s="9">
        <f t="shared" si="34"/>
        <v>4176.79675789716</v>
      </c>
      <c r="H215" s="62">
        <f t="shared" si="34"/>
        <v>5005.36395232611</v>
      </c>
    </row>
    <row r="216" spans="1:8" s="26" customFormat="1" ht="12" outlineLevel="1" collapsed="1">
      <c r="A216" s="23" t="s">
        <v>7</v>
      </c>
      <c r="B216" s="54">
        <f t="shared" si="32"/>
        <v>5203.332224999999</v>
      </c>
      <c r="C216" s="23">
        <f t="shared" si="31"/>
        <v>632.5084891125016</v>
      </c>
      <c r="D216" s="23">
        <f aca="true" t="shared" si="35" ref="D216:H225">C216+D125</f>
        <v>976.446719165534</v>
      </c>
      <c r="E216" s="1">
        <f t="shared" si="35"/>
        <v>1763.2206244790477</v>
      </c>
      <c r="F216" s="6">
        <f t="shared" si="35"/>
        <v>2251.4439840618097</v>
      </c>
      <c r="G216" s="6">
        <f t="shared" si="35"/>
        <v>2814.8039944108305</v>
      </c>
      <c r="H216" s="64">
        <f t="shared" si="35"/>
        <v>3378.1640047598403</v>
      </c>
    </row>
    <row r="217" spans="1:8" ht="12" hidden="1" outlineLevel="2">
      <c r="A217" s="16" t="s">
        <v>22</v>
      </c>
      <c r="B217" s="51">
        <f t="shared" si="32"/>
        <v>2916.912895</v>
      </c>
      <c r="C217" s="17">
        <f t="shared" si="31"/>
        <v>343.3075173125003</v>
      </c>
      <c r="D217" s="17">
        <f t="shared" si="35"/>
        <v>549.0884329909068</v>
      </c>
      <c r="E217" s="2">
        <f t="shared" si="35"/>
        <v>882.1970831434123</v>
      </c>
      <c r="F217" s="7">
        <f t="shared" si="35"/>
        <v>1156.7412996388698</v>
      </c>
      <c r="G217" s="7">
        <f t="shared" si="35"/>
        <v>1441.9785161497307</v>
      </c>
      <c r="H217" s="60">
        <f t="shared" si="35"/>
        <v>1727.2157326605898</v>
      </c>
    </row>
    <row r="218" spans="1:8" ht="12" hidden="1" outlineLevel="2">
      <c r="A218" s="19" t="s">
        <v>24</v>
      </c>
      <c r="B218" s="52">
        <f t="shared" si="32"/>
        <v>25.44594</v>
      </c>
      <c r="C218" s="20">
        <f t="shared" si="31"/>
        <v>-0.012591149999998663</v>
      </c>
      <c r="D218" s="20">
        <f t="shared" si="35"/>
        <v>2.172050809500007</v>
      </c>
      <c r="E218" s="3">
        <f t="shared" si="35"/>
        <v>5.0206182751096655</v>
      </c>
      <c r="F218" s="8">
        <f t="shared" si="35"/>
        <v>6.106643679859658</v>
      </c>
      <c r="G218" s="8">
        <f t="shared" si="35"/>
        <v>7.831293358342563</v>
      </c>
      <c r="H218" s="61">
        <f t="shared" si="35"/>
        <v>9.555943036825461</v>
      </c>
    </row>
    <row r="219" spans="1:8" ht="12" hidden="1" outlineLevel="2">
      <c r="A219" s="19" t="s">
        <v>23</v>
      </c>
      <c r="B219" s="52">
        <f t="shared" si="32"/>
        <v>65.84201</v>
      </c>
      <c r="C219" s="20">
        <f t="shared" si="31"/>
        <v>6.363411925000008</v>
      </c>
      <c r="D219" s="20">
        <f t="shared" si="35"/>
        <v>12.799522077062505</v>
      </c>
      <c r="E219" s="3">
        <f t="shared" si="35"/>
        <v>27.24177484876182</v>
      </c>
      <c r="F219" s="8">
        <f t="shared" si="35"/>
        <v>33.6415358872931</v>
      </c>
      <c r="G219" s="8">
        <f t="shared" si="35"/>
        <v>42.4576793571278</v>
      </c>
      <c r="H219" s="61">
        <f t="shared" si="35"/>
        <v>51.2738228269627</v>
      </c>
    </row>
    <row r="220" spans="1:8" ht="12" hidden="1" outlineLevel="2">
      <c r="A220" s="19" t="s">
        <v>25</v>
      </c>
      <c r="B220" s="52">
        <f t="shared" si="32"/>
        <v>271.49954</v>
      </c>
      <c r="C220" s="20">
        <f t="shared" si="31"/>
        <v>37.34373906249999</v>
      </c>
      <c r="D220" s="20">
        <f t="shared" si="35"/>
        <v>48.32951455637499</v>
      </c>
      <c r="E220" s="3">
        <f t="shared" si="35"/>
        <v>128.0720507940108</v>
      </c>
      <c r="F220" s="8">
        <f t="shared" si="35"/>
        <v>152.23680807219796</v>
      </c>
      <c r="G220" s="8">
        <f t="shared" si="35"/>
        <v>191.75700085978895</v>
      </c>
      <c r="H220" s="61">
        <f t="shared" si="35"/>
        <v>231.27719364738</v>
      </c>
    </row>
    <row r="221" spans="1:8" ht="12" hidden="1" outlineLevel="2">
      <c r="A221" s="19" t="s">
        <v>26</v>
      </c>
      <c r="B221" s="52">
        <f t="shared" si="32"/>
        <v>212.78751</v>
      </c>
      <c r="C221" s="20">
        <f t="shared" si="31"/>
        <v>28.528413712500026</v>
      </c>
      <c r="D221" s="20">
        <f t="shared" si="35"/>
        <v>39.110893967437505</v>
      </c>
      <c r="E221" s="3">
        <f t="shared" si="35"/>
        <v>80.69602382029302</v>
      </c>
      <c r="F221" s="8">
        <f t="shared" si="35"/>
        <v>100.251470804012</v>
      </c>
      <c r="G221" s="8">
        <f t="shared" si="35"/>
        <v>125.51852597559298</v>
      </c>
      <c r="H221" s="61">
        <f t="shared" si="35"/>
        <v>150.78558114717498</v>
      </c>
    </row>
    <row r="222" spans="1:8" ht="12" hidden="1" outlineLevel="2">
      <c r="A222" s="19" t="s">
        <v>27</v>
      </c>
      <c r="B222" s="52">
        <f t="shared" si="32"/>
        <v>233.97048999999998</v>
      </c>
      <c r="C222" s="20">
        <f t="shared" si="31"/>
        <v>33.59198472500003</v>
      </c>
      <c r="D222" s="20">
        <f t="shared" si="35"/>
        <v>46.09094556584381</v>
      </c>
      <c r="E222" s="3">
        <f t="shared" si="35"/>
        <v>99.85962641396782</v>
      </c>
      <c r="F222" s="8">
        <f t="shared" si="35"/>
        <v>122.90509919689003</v>
      </c>
      <c r="G222" s="8">
        <f t="shared" si="35"/>
        <v>154.112883205164</v>
      </c>
      <c r="H222" s="61">
        <f t="shared" si="35"/>
        <v>185.32066721343898</v>
      </c>
    </row>
    <row r="223" spans="1:8" ht="12" hidden="1" outlineLevel="2">
      <c r="A223" s="19" t="s">
        <v>28</v>
      </c>
      <c r="B223" s="52">
        <f t="shared" si="32"/>
        <v>389.61663</v>
      </c>
      <c r="C223" s="20">
        <f t="shared" si="31"/>
        <v>43.71116489999997</v>
      </c>
      <c r="D223" s="20">
        <f t="shared" si="35"/>
        <v>69.70811952000008</v>
      </c>
      <c r="E223" s="3">
        <f t="shared" si="35"/>
        <v>118.36969041445502</v>
      </c>
      <c r="F223" s="8">
        <f t="shared" si="35"/>
        <v>153.22375017445506</v>
      </c>
      <c r="G223" s="8">
        <f t="shared" si="35"/>
        <v>191.33435276079194</v>
      </c>
      <c r="H223" s="61">
        <f t="shared" si="35"/>
        <v>229.44495534712803</v>
      </c>
    </row>
    <row r="224" spans="1:8" ht="12" hidden="1" outlineLevel="2">
      <c r="A224" s="19" t="s">
        <v>29</v>
      </c>
      <c r="B224" s="52">
        <f t="shared" si="32"/>
        <v>501.17859999999996</v>
      </c>
      <c r="C224" s="20">
        <f t="shared" si="31"/>
        <v>50.172537837500045</v>
      </c>
      <c r="D224" s="20">
        <f t="shared" si="35"/>
        <v>85.7734412721876</v>
      </c>
      <c r="E224" s="3">
        <f t="shared" si="35"/>
        <v>140.36051809777314</v>
      </c>
      <c r="F224" s="8">
        <f t="shared" si="35"/>
        <v>183.2472387338671</v>
      </c>
      <c r="G224" s="8">
        <f t="shared" si="35"/>
        <v>228.9154845066671</v>
      </c>
      <c r="H224" s="61">
        <f t="shared" si="35"/>
        <v>274.583730279468</v>
      </c>
    </row>
    <row r="225" spans="1:8" ht="12" hidden="1" outlineLevel="2">
      <c r="A225" s="21" t="s">
        <v>30</v>
      </c>
      <c r="B225" s="53">
        <f t="shared" si="32"/>
        <v>586.07861</v>
      </c>
      <c r="C225" s="22">
        <f t="shared" si="31"/>
        <v>89.50231078750005</v>
      </c>
      <c r="D225" s="22">
        <f t="shared" si="35"/>
        <v>123.37379840621884</v>
      </c>
      <c r="E225" s="4">
        <f t="shared" si="35"/>
        <v>281.4032386712631</v>
      </c>
      <c r="F225" s="9">
        <f t="shared" si="35"/>
        <v>343.090137874372</v>
      </c>
      <c r="G225" s="9">
        <f t="shared" si="35"/>
        <v>430.89825823762294</v>
      </c>
      <c r="H225" s="62">
        <f t="shared" si="35"/>
        <v>518.7063786008739</v>
      </c>
    </row>
    <row r="226" spans="1:8" s="26" customFormat="1" ht="12" outlineLevel="1" collapsed="1">
      <c r="A226" s="23" t="s">
        <v>8</v>
      </c>
      <c r="B226" s="54">
        <f t="shared" si="32"/>
        <v>3492.2159999999994</v>
      </c>
      <c r="C226" s="23">
        <f t="shared" si="31"/>
        <v>453.72600000000057</v>
      </c>
      <c r="D226" s="23">
        <f aca="true" t="shared" si="36" ref="D226:H235">C226+D135</f>
        <v>582.6857400000017</v>
      </c>
      <c r="E226" s="1">
        <f t="shared" si="36"/>
        <v>1235.4244812000015</v>
      </c>
      <c r="F226" s="6">
        <f t="shared" si="36"/>
        <v>1526.7673512000001</v>
      </c>
      <c r="G226" s="6">
        <f t="shared" si="36"/>
        <v>1910.2906695600004</v>
      </c>
      <c r="H226" s="64">
        <f t="shared" si="36"/>
        <v>2293.8139879200007</v>
      </c>
    </row>
    <row r="227" spans="1:8" ht="12" hidden="1" outlineLevel="2">
      <c r="A227" s="16" t="s">
        <v>31</v>
      </c>
      <c r="B227" s="51">
        <f t="shared" si="32"/>
        <v>1948.232</v>
      </c>
      <c r="C227" s="17">
        <f t="shared" si="31"/>
        <v>244.28560000000016</v>
      </c>
      <c r="D227" s="17">
        <f t="shared" si="36"/>
        <v>330.9794800000004</v>
      </c>
      <c r="E227" s="2">
        <f t="shared" si="36"/>
        <v>619.0846759240003</v>
      </c>
      <c r="F227" s="7">
        <f t="shared" si="36"/>
        <v>784.5744159239998</v>
      </c>
      <c r="G227" s="7">
        <f t="shared" si="36"/>
        <v>978.9692067012002</v>
      </c>
      <c r="H227" s="60">
        <f t="shared" si="36"/>
        <v>1173.3639974784</v>
      </c>
    </row>
    <row r="228" spans="1:8" ht="12" hidden="1" outlineLevel="2">
      <c r="A228" s="19" t="s">
        <v>32</v>
      </c>
      <c r="B228" s="52">
        <f t="shared" si="32"/>
        <v>24.96</v>
      </c>
      <c r="C228" s="20">
        <f t="shared" si="31"/>
        <v>-0.06240000000000023</v>
      </c>
      <c r="D228" s="20">
        <f t="shared" si="36"/>
        <v>1.8704400000000057</v>
      </c>
      <c r="E228" s="3">
        <f t="shared" si="36"/>
        <v>4.420346541000004</v>
      </c>
      <c r="F228" s="8">
        <f t="shared" si="36"/>
        <v>5.355566540999998</v>
      </c>
      <c r="G228" s="8">
        <f t="shared" si="36"/>
        <v>6.8749545033</v>
      </c>
      <c r="H228" s="61">
        <f t="shared" si="36"/>
        <v>8.394342465599998</v>
      </c>
    </row>
    <row r="229" spans="1:8" ht="12" hidden="1" outlineLevel="2">
      <c r="A229" s="19" t="s">
        <v>33</v>
      </c>
      <c r="B229" s="52">
        <f t="shared" si="32"/>
        <v>57.824</v>
      </c>
      <c r="C229" s="20">
        <f t="shared" si="31"/>
        <v>5.184400000000004</v>
      </c>
      <c r="D229" s="20">
        <f t="shared" si="36"/>
        <v>10.284040000000005</v>
      </c>
      <c r="E229" s="3">
        <f t="shared" si="36"/>
        <v>21.79935526600002</v>
      </c>
      <c r="F229" s="8">
        <f t="shared" si="36"/>
        <v>26.94137526600001</v>
      </c>
      <c r="G229" s="8">
        <f t="shared" si="36"/>
        <v>33.991145845800006</v>
      </c>
      <c r="H229" s="61">
        <f t="shared" si="36"/>
        <v>41.0409164256</v>
      </c>
    </row>
    <row r="230" spans="1:8" ht="12" hidden="1" outlineLevel="2">
      <c r="A230" s="19" t="s">
        <v>34</v>
      </c>
      <c r="B230" s="52">
        <f t="shared" si="32"/>
        <v>186.784</v>
      </c>
      <c r="C230" s="20">
        <f t="shared" si="31"/>
        <v>24.954800000000006</v>
      </c>
      <c r="D230" s="20">
        <f t="shared" si="36"/>
        <v>28.891459999999995</v>
      </c>
      <c r="E230" s="3">
        <f t="shared" si="36"/>
        <v>83.319140216</v>
      </c>
      <c r="F230" s="8">
        <f t="shared" si="36"/>
        <v>97.76487021600002</v>
      </c>
      <c r="G230" s="8">
        <f t="shared" si="36"/>
        <v>123.15427828079999</v>
      </c>
      <c r="H230" s="61">
        <f t="shared" si="36"/>
        <v>148.5436863456</v>
      </c>
    </row>
    <row r="231" spans="1:8" ht="12" hidden="1" outlineLevel="2">
      <c r="A231" s="19" t="s">
        <v>35</v>
      </c>
      <c r="B231" s="52">
        <f t="shared" si="32"/>
        <v>135.928</v>
      </c>
      <c r="C231" s="20">
        <f t="shared" si="31"/>
        <v>21.32000000000002</v>
      </c>
      <c r="D231" s="20">
        <f t="shared" si="36"/>
        <v>23.334739999999982</v>
      </c>
      <c r="E231" s="3">
        <f t="shared" si="36"/>
        <v>57.96251864000001</v>
      </c>
      <c r="F231" s="8">
        <f t="shared" si="36"/>
        <v>69.62988863999999</v>
      </c>
      <c r="G231" s="8">
        <f t="shared" si="36"/>
        <v>87.220118232</v>
      </c>
      <c r="H231" s="61">
        <f t="shared" si="36"/>
        <v>104.81034782399999</v>
      </c>
    </row>
    <row r="232" spans="1:8" ht="12" hidden="1" outlineLevel="2">
      <c r="A232" s="19" t="s">
        <v>36</v>
      </c>
      <c r="B232" s="52">
        <f t="shared" si="32"/>
        <v>165.04799999999997</v>
      </c>
      <c r="C232" s="20">
        <f t="shared" si="31"/>
        <v>24.741600000000034</v>
      </c>
      <c r="D232" s="20">
        <f t="shared" si="36"/>
        <v>28.727400000000017</v>
      </c>
      <c r="E232" s="3">
        <f t="shared" si="36"/>
        <v>69.93120482400005</v>
      </c>
      <c r="F232" s="8">
        <f t="shared" si="36"/>
        <v>84.29490482400001</v>
      </c>
      <c r="G232" s="8">
        <f t="shared" si="36"/>
        <v>105.67284627120003</v>
      </c>
      <c r="H232" s="61">
        <f t="shared" si="36"/>
        <v>127.05078771840002</v>
      </c>
    </row>
    <row r="233" spans="1:8" ht="12" hidden="1" outlineLevel="2">
      <c r="A233" s="19" t="s">
        <v>37</v>
      </c>
      <c r="B233" s="52">
        <f t="shared" si="32"/>
        <v>289.43199999999996</v>
      </c>
      <c r="C233" s="20">
        <f t="shared" si="31"/>
        <v>32.817200000000014</v>
      </c>
      <c r="D233" s="20">
        <f t="shared" si="36"/>
        <v>43.8846200000001</v>
      </c>
      <c r="E233" s="3">
        <f t="shared" si="36"/>
        <v>89.89455924800006</v>
      </c>
      <c r="F233" s="8">
        <f t="shared" si="36"/>
        <v>111.83686924800003</v>
      </c>
      <c r="G233" s="8">
        <f t="shared" si="36"/>
        <v>139.91197902240003</v>
      </c>
      <c r="H233" s="61">
        <f t="shared" si="36"/>
        <v>167.98708879680004</v>
      </c>
    </row>
    <row r="234" spans="1:8" ht="12" hidden="1" outlineLevel="2">
      <c r="A234" s="19" t="s">
        <v>38</v>
      </c>
      <c r="B234" s="52">
        <f t="shared" si="32"/>
        <v>295.464</v>
      </c>
      <c r="C234" s="20">
        <f t="shared" si="31"/>
        <v>34.7568</v>
      </c>
      <c r="D234" s="20">
        <f t="shared" si="36"/>
        <v>40.948440000000005</v>
      </c>
      <c r="E234" s="3">
        <f t="shared" si="36"/>
        <v>92.09009647500005</v>
      </c>
      <c r="F234" s="8">
        <f t="shared" si="36"/>
        <v>112.564316475</v>
      </c>
      <c r="G234" s="8">
        <f t="shared" si="36"/>
        <v>140.8105094175</v>
      </c>
      <c r="H234" s="61">
        <f t="shared" si="36"/>
        <v>169.05670235999997</v>
      </c>
    </row>
    <row r="235" spans="1:8" ht="12" hidden="1" outlineLevel="2">
      <c r="A235" s="21" t="s">
        <v>39</v>
      </c>
      <c r="B235" s="53">
        <f t="shared" si="32"/>
        <v>388.544</v>
      </c>
      <c r="C235" s="22">
        <f t="shared" si="31"/>
        <v>65.72800000000007</v>
      </c>
      <c r="D235" s="22">
        <f t="shared" si="36"/>
        <v>73.76512000000014</v>
      </c>
      <c r="E235" s="4">
        <f t="shared" si="36"/>
        <v>196.922584066</v>
      </c>
      <c r="F235" s="9">
        <f t="shared" si="36"/>
        <v>233.80514406600003</v>
      </c>
      <c r="G235" s="9">
        <f t="shared" si="36"/>
        <v>293.6856312858</v>
      </c>
      <c r="H235" s="62">
        <f t="shared" si="36"/>
        <v>353.5661185056</v>
      </c>
    </row>
    <row r="236" spans="1:8" s="26" customFormat="1" ht="12" outlineLevel="1" collapsed="1">
      <c r="A236" s="23" t="s">
        <v>9</v>
      </c>
      <c r="B236" s="54">
        <f t="shared" si="32"/>
        <v>1711.1162249999998</v>
      </c>
      <c r="C236" s="23">
        <f t="shared" si="31"/>
        <v>178.78248911250057</v>
      </c>
      <c r="D236" s="23">
        <f aca="true" t="shared" si="37" ref="D236:H245">C236+D145</f>
        <v>393.7609791655318</v>
      </c>
      <c r="E236" s="1">
        <f t="shared" si="37"/>
        <v>527.7961432790466</v>
      </c>
      <c r="F236" s="6">
        <f t="shared" si="37"/>
        <v>724.67663286181</v>
      </c>
      <c r="G236" s="6">
        <f t="shared" si="37"/>
        <v>904.51332485083</v>
      </c>
      <c r="H236" s="64">
        <f t="shared" si="37"/>
        <v>1084.3500168398405</v>
      </c>
    </row>
    <row r="237" spans="1:8" ht="12" hidden="1" outlineLevel="2">
      <c r="A237" s="16" t="s">
        <v>31</v>
      </c>
      <c r="B237" s="51">
        <f t="shared" si="32"/>
        <v>968.680895</v>
      </c>
      <c r="C237" s="17">
        <f t="shared" si="31"/>
        <v>99.02191731250014</v>
      </c>
      <c r="D237" s="17">
        <f t="shared" si="37"/>
        <v>218.10895299090635</v>
      </c>
      <c r="E237" s="2">
        <f t="shared" si="37"/>
        <v>263.11240721941226</v>
      </c>
      <c r="F237" s="7">
        <f t="shared" si="37"/>
        <v>372.16688371487</v>
      </c>
      <c r="G237" s="7">
        <f t="shared" si="37"/>
        <v>463.0093094485301</v>
      </c>
      <c r="H237" s="60">
        <f t="shared" si="37"/>
        <v>553.8517351821899</v>
      </c>
    </row>
    <row r="238" spans="1:8" ht="12" hidden="1" outlineLevel="2">
      <c r="A238" s="19" t="s">
        <v>32</v>
      </c>
      <c r="B238" s="52">
        <f t="shared" si="32"/>
        <v>0.48594</v>
      </c>
      <c r="C238" s="20">
        <f t="shared" si="31"/>
        <v>0.04980885000000007</v>
      </c>
      <c r="D238" s="20">
        <f t="shared" si="37"/>
        <v>0.30161080950000013</v>
      </c>
      <c r="E238" s="3">
        <f t="shared" si="37"/>
        <v>0.6002717341096615</v>
      </c>
      <c r="F238" s="8">
        <f t="shared" si="37"/>
        <v>0.75107713885966</v>
      </c>
      <c r="G238" s="8">
        <f t="shared" si="37"/>
        <v>0.95633885504256</v>
      </c>
      <c r="H238" s="61">
        <f t="shared" si="37"/>
        <v>1.16160057122546</v>
      </c>
    </row>
    <row r="239" spans="1:8" ht="12" hidden="1" outlineLevel="2">
      <c r="A239" s="19" t="s">
        <v>33</v>
      </c>
      <c r="B239" s="52">
        <f t="shared" si="32"/>
        <v>8.01801</v>
      </c>
      <c r="C239" s="20">
        <f t="shared" si="31"/>
        <v>1.1790119250000028</v>
      </c>
      <c r="D239" s="20">
        <f t="shared" si="37"/>
        <v>2.515482077062499</v>
      </c>
      <c r="E239" s="3">
        <f t="shared" si="37"/>
        <v>5.44241958276181</v>
      </c>
      <c r="F239" s="8">
        <f t="shared" si="37"/>
        <v>6.700160621293099</v>
      </c>
      <c r="G239" s="8">
        <f t="shared" si="37"/>
        <v>8.4665335113278</v>
      </c>
      <c r="H239" s="61">
        <f t="shared" si="37"/>
        <v>10.232906401362701</v>
      </c>
    </row>
    <row r="240" spans="1:8" ht="12" hidden="1" outlineLevel="2">
      <c r="A240" s="19" t="s">
        <v>34</v>
      </c>
      <c r="B240" s="52">
        <f t="shared" si="32"/>
        <v>84.71554</v>
      </c>
      <c r="C240" s="20">
        <f t="shared" si="31"/>
        <v>12.3889390625</v>
      </c>
      <c r="D240" s="20">
        <f t="shared" si="37"/>
        <v>19.438054556375008</v>
      </c>
      <c r="E240" s="3">
        <f t="shared" si="37"/>
        <v>44.75291057801084</v>
      </c>
      <c r="F240" s="8">
        <f t="shared" si="37"/>
        <v>54.471937856198</v>
      </c>
      <c r="G240" s="8">
        <f t="shared" si="37"/>
        <v>68.60272257898899</v>
      </c>
      <c r="H240" s="61">
        <f t="shared" si="37"/>
        <v>82.73350730178001</v>
      </c>
    </row>
    <row r="241" spans="1:8" ht="12" hidden="1" outlineLevel="2">
      <c r="A241" s="19" t="s">
        <v>35</v>
      </c>
      <c r="B241" s="52">
        <f t="shared" si="32"/>
        <v>76.85951</v>
      </c>
      <c r="C241" s="20">
        <f t="shared" si="31"/>
        <v>7.208413712500004</v>
      </c>
      <c r="D241" s="20">
        <f t="shared" si="37"/>
        <v>15.776153967437509</v>
      </c>
      <c r="E241" s="3">
        <f t="shared" si="37"/>
        <v>22.733505180292994</v>
      </c>
      <c r="F241" s="8">
        <f t="shared" si="37"/>
        <v>30.621582164011997</v>
      </c>
      <c r="G241" s="8">
        <f t="shared" si="37"/>
        <v>38.298407743593</v>
      </c>
      <c r="H241" s="61">
        <f t="shared" si="37"/>
        <v>45.975233323175004</v>
      </c>
    </row>
    <row r="242" spans="1:8" ht="12" hidden="1" outlineLevel="2">
      <c r="A242" s="19" t="s">
        <v>36</v>
      </c>
      <c r="B242" s="52">
        <f t="shared" si="32"/>
        <v>68.92249</v>
      </c>
      <c r="C242" s="20">
        <f t="shared" si="31"/>
        <v>8.850384725000012</v>
      </c>
      <c r="D242" s="20">
        <f t="shared" si="37"/>
        <v>17.36354556584378</v>
      </c>
      <c r="E242" s="3">
        <f t="shared" si="37"/>
        <v>29.928421589967783</v>
      </c>
      <c r="F242" s="8">
        <f t="shared" si="37"/>
        <v>38.61019437289001</v>
      </c>
      <c r="G242" s="8">
        <f t="shared" si="37"/>
        <v>48.44003693396401</v>
      </c>
      <c r="H242" s="61">
        <f t="shared" si="37"/>
        <v>58.26987949503901</v>
      </c>
    </row>
    <row r="243" spans="1:8" ht="12" hidden="1" outlineLevel="2">
      <c r="A243" s="19" t="s">
        <v>37</v>
      </c>
      <c r="B243" s="52">
        <f t="shared" si="32"/>
        <v>100.18463</v>
      </c>
      <c r="C243" s="20">
        <f t="shared" si="31"/>
        <v>10.8939649</v>
      </c>
      <c r="D243" s="20">
        <f t="shared" si="37"/>
        <v>25.823499520000013</v>
      </c>
      <c r="E243" s="3">
        <f t="shared" si="37"/>
        <v>28.475131166455014</v>
      </c>
      <c r="F243" s="8">
        <f t="shared" si="37"/>
        <v>41.38688092645501</v>
      </c>
      <c r="G243" s="8">
        <f t="shared" si="37"/>
        <v>51.422373738392</v>
      </c>
      <c r="H243" s="61">
        <f t="shared" si="37"/>
        <v>61.45786655032799</v>
      </c>
    </row>
    <row r="244" spans="1:8" ht="12" hidden="1" outlineLevel="2">
      <c r="A244" s="19" t="s">
        <v>38</v>
      </c>
      <c r="B244" s="52">
        <f t="shared" si="32"/>
        <v>205.7146</v>
      </c>
      <c r="C244" s="20">
        <f t="shared" si="31"/>
        <v>15.415737837500018</v>
      </c>
      <c r="D244" s="20">
        <f t="shared" si="37"/>
        <v>44.825001272187535</v>
      </c>
      <c r="E244" s="3">
        <f t="shared" si="37"/>
        <v>48.27042162277306</v>
      </c>
      <c r="F244" s="8">
        <f t="shared" si="37"/>
        <v>70.68292225886702</v>
      </c>
      <c r="G244" s="8">
        <f t="shared" si="37"/>
        <v>88.10497508916703</v>
      </c>
      <c r="H244" s="61">
        <f t="shared" si="37"/>
        <v>105.527027919468</v>
      </c>
    </row>
    <row r="245" spans="1:8" ht="12" hidden="1" outlineLevel="2">
      <c r="A245" s="21" t="s">
        <v>39</v>
      </c>
      <c r="B245" s="53">
        <f t="shared" si="32"/>
        <v>197.53461</v>
      </c>
      <c r="C245" s="22">
        <f t="shared" si="31"/>
        <v>23.774310787500042</v>
      </c>
      <c r="D245" s="22">
        <f t="shared" si="37"/>
        <v>49.608678406218786</v>
      </c>
      <c r="E245" s="4">
        <f t="shared" si="37"/>
        <v>84.48065460526323</v>
      </c>
      <c r="F245" s="9">
        <f t="shared" si="37"/>
        <v>109.28499380837201</v>
      </c>
      <c r="G245" s="9">
        <f t="shared" si="37"/>
        <v>137.21262695182304</v>
      </c>
      <c r="H245" s="62">
        <f t="shared" si="37"/>
        <v>165.14026009527402</v>
      </c>
    </row>
    <row r="246" spans="1:8" s="26" customFormat="1" ht="12" outlineLevel="1" collapsed="1">
      <c r="A246" s="23" t="s">
        <v>10</v>
      </c>
      <c r="B246" s="54">
        <f t="shared" si="32"/>
        <v>64305.493171954266</v>
      </c>
      <c r="C246" s="23">
        <f t="shared" si="31"/>
        <v>4278.159769957871</v>
      </c>
      <c r="D246" s="23">
        <f aca="true" t="shared" si="38" ref="D246:H255">C246+D155</f>
        <v>9101.596842315674</v>
      </c>
      <c r="E246" s="1">
        <f t="shared" si="38"/>
        <v>11775.210797221516</v>
      </c>
      <c r="F246" s="6">
        <f t="shared" si="38"/>
        <v>16326.009218379331</v>
      </c>
      <c r="G246" s="6">
        <f t="shared" si="38"/>
        <v>20340.91616478152</v>
      </c>
      <c r="H246" s="64">
        <f t="shared" si="38"/>
        <v>24355.823111183825</v>
      </c>
    </row>
    <row r="247" spans="1:8" ht="12" hidden="1" outlineLevel="2">
      <c r="A247" s="16" t="s">
        <v>22</v>
      </c>
      <c r="B247" s="51">
        <f t="shared" si="32"/>
        <v>27942</v>
      </c>
      <c r="C247" s="17">
        <f t="shared" si="31"/>
        <v>1887</v>
      </c>
      <c r="D247" s="17">
        <f t="shared" si="38"/>
        <v>3577.544369461146</v>
      </c>
      <c r="E247" s="2">
        <f t="shared" si="38"/>
        <v>4394</v>
      </c>
      <c r="F247" s="7">
        <f t="shared" si="38"/>
        <v>6182.7721847305365</v>
      </c>
      <c r="G247" s="7">
        <f t="shared" si="38"/>
        <v>7670.026621676669</v>
      </c>
      <c r="H247" s="60">
        <f t="shared" si="38"/>
        <v>9157.2810586228</v>
      </c>
    </row>
    <row r="248" spans="1:8" ht="12" hidden="1" outlineLevel="2">
      <c r="A248" s="19" t="s">
        <v>24</v>
      </c>
      <c r="B248" s="52">
        <f t="shared" si="32"/>
        <v>524.2164057159349</v>
      </c>
      <c r="C248" s="20">
        <f t="shared" si="31"/>
        <v>21.304548720360685</v>
      </c>
      <c r="D248" s="20">
        <f t="shared" si="38"/>
        <v>60.377193248322214</v>
      </c>
      <c r="E248" s="3">
        <f t="shared" si="38"/>
        <v>79.38586018857586</v>
      </c>
      <c r="F248" s="8">
        <f t="shared" si="38"/>
        <v>109.57445681273714</v>
      </c>
      <c r="G248" s="8">
        <f t="shared" si="38"/>
        <v>137.29747932210614</v>
      </c>
      <c r="H248" s="61">
        <f t="shared" si="38"/>
        <v>165.02050183147514</v>
      </c>
    </row>
    <row r="249" spans="1:8" ht="12" hidden="1" outlineLevel="2">
      <c r="A249" s="19" t="s">
        <v>23</v>
      </c>
      <c r="B249" s="52">
        <f t="shared" si="32"/>
        <v>929.1669737695167</v>
      </c>
      <c r="C249" s="20">
        <f t="shared" si="31"/>
        <v>69.51162833793364</v>
      </c>
      <c r="D249" s="20">
        <f t="shared" si="38"/>
        <v>215.70722737118467</v>
      </c>
      <c r="E249" s="3">
        <f t="shared" si="38"/>
        <v>251.45631542827505</v>
      </c>
      <c r="F249" s="8">
        <f t="shared" si="38"/>
        <v>359.3099291138683</v>
      </c>
      <c r="G249" s="8">
        <f t="shared" si="38"/>
        <v>449.3663836456751</v>
      </c>
      <c r="H249" s="61">
        <f t="shared" si="38"/>
        <v>539.4228381774822</v>
      </c>
    </row>
    <row r="250" spans="1:8" ht="12" hidden="1" outlineLevel="2">
      <c r="A250" s="19" t="s">
        <v>25</v>
      </c>
      <c r="B250" s="52">
        <f t="shared" si="32"/>
        <v>4071.6440811242232</v>
      </c>
      <c r="C250" s="20">
        <f t="shared" si="31"/>
        <v>395.4850024682605</v>
      </c>
      <c r="D250" s="20">
        <f t="shared" si="38"/>
        <v>924.4405881437328</v>
      </c>
      <c r="E250" s="3">
        <f t="shared" si="38"/>
        <v>1309.5646636249553</v>
      </c>
      <c r="F250" s="8">
        <f t="shared" si="38"/>
        <v>1771.7849576968142</v>
      </c>
      <c r="G250" s="8">
        <f t="shared" si="38"/>
        <v>2217.549915351857</v>
      </c>
      <c r="H250" s="61">
        <f t="shared" si="38"/>
        <v>2663.3148730068865</v>
      </c>
    </row>
    <row r="251" spans="1:8" ht="12" hidden="1" outlineLevel="2">
      <c r="A251" s="19" t="s">
        <v>26</v>
      </c>
      <c r="B251" s="52">
        <f t="shared" si="32"/>
        <v>5042.709824284174</v>
      </c>
      <c r="C251" s="20">
        <f aca="true" t="shared" si="39" ref="C251:C275">C160</f>
        <v>279.37409618709535</v>
      </c>
      <c r="D251" s="20">
        <f t="shared" si="38"/>
        <v>727.2731617880827</v>
      </c>
      <c r="E251" s="3">
        <f t="shared" si="38"/>
        <v>1005.9135334368793</v>
      </c>
      <c r="F251" s="8">
        <f t="shared" si="38"/>
        <v>1369.550114330923</v>
      </c>
      <c r="G251" s="8">
        <f t="shared" si="38"/>
        <v>1716.1140809220824</v>
      </c>
      <c r="H251" s="61">
        <f t="shared" si="38"/>
        <v>2062.67804751324</v>
      </c>
    </row>
    <row r="252" spans="1:8" ht="12" hidden="1" outlineLevel="2">
      <c r="A252" s="19" t="s">
        <v>27</v>
      </c>
      <c r="B252" s="52">
        <f t="shared" si="32"/>
        <v>3911.3785288788986</v>
      </c>
      <c r="C252" s="20">
        <f t="shared" si="39"/>
        <v>291.43915331559765</v>
      </c>
      <c r="D252" s="20">
        <f t="shared" si="38"/>
        <v>652.8631947172362</v>
      </c>
      <c r="E252" s="3">
        <f t="shared" si="38"/>
        <v>873.7452907539728</v>
      </c>
      <c r="F252" s="8">
        <f t="shared" si="38"/>
        <v>1200.17688811259</v>
      </c>
      <c r="G252" s="8">
        <f t="shared" si="38"/>
        <v>1498.442879478952</v>
      </c>
      <c r="H252" s="61">
        <f t="shared" si="38"/>
        <v>1796.7088708453011</v>
      </c>
    </row>
    <row r="253" spans="1:8" ht="12" hidden="1" outlineLevel="2">
      <c r="A253" s="19" t="s">
        <v>28</v>
      </c>
      <c r="B253" s="52">
        <f t="shared" si="32"/>
        <v>4374.607848889625</v>
      </c>
      <c r="C253" s="20">
        <f t="shared" si="39"/>
        <v>154.20909275696067</v>
      </c>
      <c r="D253" s="20">
        <f t="shared" si="38"/>
        <v>498.642182996261</v>
      </c>
      <c r="E253" s="3">
        <f t="shared" si="38"/>
        <v>619.1526734283407</v>
      </c>
      <c r="F253" s="8">
        <f t="shared" si="38"/>
        <v>868.4737649264762</v>
      </c>
      <c r="G253" s="8">
        <f t="shared" si="38"/>
        <v>1088.6628759789046</v>
      </c>
      <c r="H253" s="61">
        <f t="shared" si="38"/>
        <v>1308.8519870313348</v>
      </c>
    </row>
    <row r="254" spans="1:8" ht="12" hidden="1" outlineLevel="2">
      <c r="A254" s="19" t="s">
        <v>29</v>
      </c>
      <c r="B254" s="52">
        <f t="shared" si="32"/>
        <v>8602.34374226593</v>
      </c>
      <c r="C254" s="20">
        <f t="shared" si="39"/>
        <v>383.2807495864581</v>
      </c>
      <c r="D254" s="20">
        <f t="shared" si="38"/>
        <v>822.2048495112413</v>
      </c>
      <c r="E254" s="3">
        <f t="shared" si="38"/>
        <v>1048.1250723059493</v>
      </c>
      <c r="F254" s="8">
        <f t="shared" si="38"/>
        <v>1459.2274970615726</v>
      </c>
      <c r="G254" s="8">
        <f t="shared" si="38"/>
        <v>1817.5574287458294</v>
      </c>
      <c r="H254" s="61">
        <f t="shared" si="38"/>
        <v>2175.8873604300898</v>
      </c>
    </row>
    <row r="255" spans="1:8" ht="12" hidden="1" outlineLevel="2">
      <c r="A255" s="21" t="s">
        <v>30</v>
      </c>
      <c r="B255" s="53">
        <f t="shared" si="32"/>
        <v>8907.425767025963</v>
      </c>
      <c r="C255" s="22">
        <f t="shared" si="39"/>
        <v>796.5554985852086</v>
      </c>
      <c r="D255" s="22">
        <f t="shared" si="38"/>
        <v>1622.5440750784674</v>
      </c>
      <c r="E255" s="4">
        <f t="shared" si="38"/>
        <v>2193.8673880545684</v>
      </c>
      <c r="F255" s="9">
        <f t="shared" si="38"/>
        <v>3005.1394255938358</v>
      </c>
      <c r="G255" s="9">
        <f t="shared" si="38"/>
        <v>3745.8984996595373</v>
      </c>
      <c r="H255" s="62">
        <f t="shared" si="38"/>
        <v>4486.657573725237</v>
      </c>
    </row>
    <row r="256" spans="1:8" s="26" customFormat="1" ht="12" outlineLevel="1" collapsed="1">
      <c r="A256" s="23" t="s">
        <v>11</v>
      </c>
      <c r="B256" s="54">
        <f t="shared" si="32"/>
        <v>8088.361084220718</v>
      </c>
      <c r="C256" s="23">
        <f t="shared" si="39"/>
        <v>579.7191711372379</v>
      </c>
      <c r="D256" s="23">
        <f aca="true" t="shared" si="40" ref="D256:H265">C256+D165</f>
        <v>2339.570900836605</v>
      </c>
      <c r="E256" s="1">
        <f t="shared" si="40"/>
        <v>2071.7005749721066</v>
      </c>
      <c r="F256" s="6">
        <f t="shared" si="40"/>
        <v>3241.4860253903826</v>
      </c>
      <c r="G256" s="6">
        <f t="shared" si="40"/>
        <v>4038.9813708519814</v>
      </c>
      <c r="H256" s="64">
        <f t="shared" si="40"/>
        <v>4836.476716313582</v>
      </c>
    </row>
    <row r="257" spans="1:8" ht="12" hidden="1" outlineLevel="2">
      <c r="A257" s="16" t="s">
        <v>31</v>
      </c>
      <c r="B257" s="51">
        <f t="shared" si="32"/>
        <v>3318</v>
      </c>
      <c r="C257" s="17">
        <f t="shared" si="39"/>
        <v>312</v>
      </c>
      <c r="D257" s="17">
        <f t="shared" si="40"/>
        <v>1037.6259178152777</v>
      </c>
      <c r="E257" s="2">
        <f t="shared" si="40"/>
        <v>912</v>
      </c>
      <c r="F257" s="7">
        <f t="shared" si="40"/>
        <v>1430.8129589076398</v>
      </c>
      <c r="G257" s="7">
        <f t="shared" si="40"/>
        <v>1776.9755506891697</v>
      </c>
      <c r="H257" s="60">
        <f t="shared" si="40"/>
        <v>2123.1381424706997</v>
      </c>
    </row>
    <row r="258" spans="1:8" ht="12" hidden="1" outlineLevel="2">
      <c r="A258" s="19" t="s">
        <v>32</v>
      </c>
      <c r="B258" s="52">
        <f t="shared" si="32"/>
        <v>217.88092933204263</v>
      </c>
      <c r="C258" s="20">
        <f t="shared" si="39"/>
        <v>16.615194698965126</v>
      </c>
      <c r="D258" s="20">
        <f t="shared" si="40"/>
        <v>48.992701996052176</v>
      </c>
      <c r="E258" s="3">
        <f t="shared" si="40"/>
        <v>39.9736110267018</v>
      </c>
      <c r="F258" s="8">
        <f t="shared" si="40"/>
        <v>64.46996202472837</v>
      </c>
      <c r="G258" s="8">
        <f t="shared" si="40"/>
        <v>79.69979606244738</v>
      </c>
      <c r="H258" s="61">
        <f t="shared" si="40"/>
        <v>94.92963010016638</v>
      </c>
    </row>
    <row r="259" spans="1:8" ht="12" hidden="1" outlineLevel="2">
      <c r="A259" s="19" t="s">
        <v>33</v>
      </c>
      <c r="B259" s="52">
        <f t="shared" si="32"/>
        <v>390.7938044530494</v>
      </c>
      <c r="C259" s="20">
        <f t="shared" si="39"/>
        <v>27.988685287032695</v>
      </c>
      <c r="D259" s="20">
        <f t="shared" si="40"/>
        <v>124.33436764536617</v>
      </c>
      <c r="E259" s="3">
        <f t="shared" si="40"/>
        <v>101.7972829908968</v>
      </c>
      <c r="F259" s="8">
        <f t="shared" si="40"/>
        <v>163.9644668135806</v>
      </c>
      <c r="G259" s="8">
        <f t="shared" si="40"/>
        <v>204.13821994668257</v>
      </c>
      <c r="H259" s="61">
        <f t="shared" si="40"/>
        <v>244.31197307978465</v>
      </c>
    </row>
    <row r="260" spans="1:8" ht="12" hidden="1" outlineLevel="2">
      <c r="A260" s="19" t="s">
        <v>34</v>
      </c>
      <c r="B260" s="52">
        <f aca="true" t="shared" si="41" ref="B260:B275">B78</f>
        <v>674.5208131655373</v>
      </c>
      <c r="C260" s="20">
        <f t="shared" si="39"/>
        <v>63.728160842670604</v>
      </c>
      <c r="D260" s="20">
        <f t="shared" si="40"/>
        <v>204.30026116139823</v>
      </c>
      <c r="E260" s="3">
        <f t="shared" si="40"/>
        <v>179.06663078065105</v>
      </c>
      <c r="F260" s="8">
        <f t="shared" si="40"/>
        <v>281.21676136134965</v>
      </c>
      <c r="G260" s="8">
        <f t="shared" si="40"/>
        <v>348.99396062742267</v>
      </c>
      <c r="H260" s="61">
        <f t="shared" si="40"/>
        <v>416.7711598934826</v>
      </c>
    </row>
    <row r="261" spans="1:8" ht="12" hidden="1" outlineLevel="2">
      <c r="A261" s="19" t="s">
        <v>35</v>
      </c>
      <c r="B261" s="52">
        <f t="shared" si="41"/>
        <v>411.6718296224589</v>
      </c>
      <c r="C261" s="20">
        <f t="shared" si="39"/>
        <v>30.284394727746303</v>
      </c>
      <c r="D261" s="20">
        <f t="shared" si="40"/>
        <v>102.83570612403088</v>
      </c>
      <c r="E261" s="3">
        <f t="shared" si="40"/>
        <v>118.26370849413303</v>
      </c>
      <c r="F261" s="8">
        <f t="shared" si="40"/>
        <v>169.6815615561481</v>
      </c>
      <c r="G261" s="8">
        <f t="shared" si="40"/>
        <v>212.41580524401712</v>
      </c>
      <c r="H261" s="61">
        <f t="shared" si="40"/>
        <v>255.15004893188512</v>
      </c>
    </row>
    <row r="262" spans="1:8" ht="12" hidden="1" outlineLevel="2">
      <c r="A262" s="19" t="s">
        <v>36</v>
      </c>
      <c r="B262" s="52">
        <f t="shared" si="41"/>
        <v>703.4288480154889</v>
      </c>
      <c r="C262" s="20">
        <f t="shared" si="39"/>
        <v>17.163947242148993</v>
      </c>
      <c r="D262" s="20">
        <f t="shared" si="40"/>
        <v>158.63504480944994</v>
      </c>
      <c r="E262" s="3">
        <f t="shared" si="40"/>
        <v>156.67905557195502</v>
      </c>
      <c r="F262" s="8">
        <f t="shared" si="40"/>
        <v>235.99657797667908</v>
      </c>
      <c r="G262" s="8">
        <f t="shared" si="40"/>
        <v>297.1474044050011</v>
      </c>
      <c r="H262" s="61">
        <f t="shared" si="40"/>
        <v>358.298230833311</v>
      </c>
    </row>
    <row r="263" spans="1:8" ht="12" hidden="1" outlineLevel="2">
      <c r="A263" s="19" t="s">
        <v>37</v>
      </c>
      <c r="B263" s="52">
        <f t="shared" si="41"/>
        <v>690.5808325266215</v>
      </c>
      <c r="C263" s="20">
        <f t="shared" si="39"/>
        <v>7.389983706848625</v>
      </c>
      <c r="D263" s="20">
        <f t="shared" si="40"/>
        <v>190.10215085609138</v>
      </c>
      <c r="E263" s="3">
        <f t="shared" si="40"/>
        <v>179.60414505185383</v>
      </c>
      <c r="F263" s="8">
        <f t="shared" si="40"/>
        <v>274.6552204798995</v>
      </c>
      <c r="G263" s="8">
        <f t="shared" si="40"/>
        <v>346.8076807103786</v>
      </c>
      <c r="H263" s="61">
        <f t="shared" si="40"/>
        <v>418.9601409408584</v>
      </c>
    </row>
    <row r="264" spans="1:8" ht="12" hidden="1" outlineLevel="2">
      <c r="A264" s="19" t="s">
        <v>38</v>
      </c>
      <c r="B264" s="52">
        <f t="shared" si="41"/>
        <v>552.4646660212973</v>
      </c>
      <c r="C264" s="20">
        <f t="shared" si="39"/>
        <v>59.98403438909952</v>
      </c>
      <c r="D264" s="20">
        <f t="shared" si="40"/>
        <v>199.1259561608489</v>
      </c>
      <c r="E264" s="3">
        <f t="shared" si="40"/>
        <v>155.89435864237987</v>
      </c>
      <c r="F264" s="8">
        <f t="shared" si="40"/>
        <v>255.4573367228047</v>
      </c>
      <c r="G264" s="8">
        <f t="shared" si="40"/>
        <v>316.1398364926928</v>
      </c>
      <c r="H264" s="61">
        <f t="shared" si="40"/>
        <v>376.82233626258176</v>
      </c>
    </row>
    <row r="265" spans="1:8" ht="12" hidden="1" outlineLevel="2">
      <c r="A265" s="21" t="s">
        <v>39</v>
      </c>
      <c r="B265" s="53">
        <f t="shared" si="41"/>
        <v>1129.019361084221</v>
      </c>
      <c r="C265" s="22">
        <f t="shared" si="39"/>
        <v>44.5647702427284</v>
      </c>
      <c r="D265" s="22">
        <f t="shared" si="40"/>
        <v>273.6187942680915</v>
      </c>
      <c r="E265" s="4">
        <f t="shared" si="40"/>
        <v>228.4217824135369</v>
      </c>
      <c r="F265" s="9">
        <f t="shared" si="40"/>
        <v>365.23117954757913</v>
      </c>
      <c r="G265" s="9">
        <f t="shared" si="40"/>
        <v>456.66311667417904</v>
      </c>
      <c r="H265" s="62">
        <f t="shared" si="40"/>
        <v>548.0950538007792</v>
      </c>
    </row>
    <row r="266" spans="1:8" s="26" customFormat="1" ht="12" outlineLevel="1" collapsed="1">
      <c r="A266" s="23" t="s">
        <v>12</v>
      </c>
      <c r="B266" s="54">
        <f t="shared" si="41"/>
        <v>56217.132087733546</v>
      </c>
      <c r="C266" s="23">
        <f t="shared" si="39"/>
        <v>3698.4405988206345</v>
      </c>
      <c r="D266" s="23">
        <f aca="true" t="shared" si="42" ref="D266:H275">C266+D175</f>
        <v>6762.025941479071</v>
      </c>
      <c r="E266" s="1">
        <f t="shared" si="42"/>
        <v>9703.51022224941</v>
      </c>
      <c r="F266" s="6">
        <f t="shared" si="42"/>
        <v>13084.523192988949</v>
      </c>
      <c r="G266" s="6">
        <f t="shared" si="42"/>
        <v>16301.934793929548</v>
      </c>
      <c r="H266" s="64">
        <f t="shared" si="42"/>
        <v>19519.34639487025</v>
      </c>
    </row>
    <row r="267" spans="1:8" ht="12" hidden="1" outlineLevel="2">
      <c r="A267" s="16" t="s">
        <v>31</v>
      </c>
      <c r="B267" s="51">
        <f t="shared" si="41"/>
        <v>24624</v>
      </c>
      <c r="C267" s="17">
        <f t="shared" si="39"/>
        <v>1575</v>
      </c>
      <c r="D267" s="17">
        <f t="shared" si="42"/>
        <v>2539.91845164587</v>
      </c>
      <c r="E267" s="17">
        <f t="shared" si="42"/>
        <v>3482</v>
      </c>
      <c r="F267" s="7">
        <f t="shared" si="42"/>
        <v>4751.959225822899</v>
      </c>
      <c r="G267" s="7">
        <f t="shared" si="42"/>
        <v>5893.051070987502</v>
      </c>
      <c r="H267" s="60">
        <f t="shared" si="42"/>
        <v>7034.142916152101</v>
      </c>
    </row>
    <row r="268" spans="1:8" ht="12" hidden="1" outlineLevel="2">
      <c r="A268" s="19" t="s">
        <v>32</v>
      </c>
      <c r="B268" s="52">
        <f t="shared" si="41"/>
        <v>306.3354763838923</v>
      </c>
      <c r="C268" s="20">
        <f t="shared" si="39"/>
        <v>4.689354021395559</v>
      </c>
      <c r="D268" s="20">
        <f t="shared" si="42"/>
        <v>11.384491252270038</v>
      </c>
      <c r="E268" s="20">
        <f t="shared" si="42"/>
        <v>39.41224916187406</v>
      </c>
      <c r="F268" s="8">
        <f t="shared" si="42"/>
        <v>45.10449478800871</v>
      </c>
      <c r="G268" s="8">
        <f t="shared" si="42"/>
        <v>57.59768325965871</v>
      </c>
      <c r="H268" s="61">
        <f t="shared" si="42"/>
        <v>70.09087173130871</v>
      </c>
    </row>
    <row r="269" spans="1:8" ht="12" hidden="1" outlineLevel="2">
      <c r="A269" s="19" t="s">
        <v>33</v>
      </c>
      <c r="B269" s="52">
        <f t="shared" si="41"/>
        <v>538.3731693164674</v>
      </c>
      <c r="C269" s="20">
        <f t="shared" si="39"/>
        <v>41.522943050900835</v>
      </c>
      <c r="D269" s="20">
        <f t="shared" si="42"/>
        <v>91.37285972581844</v>
      </c>
      <c r="E269" s="20">
        <f t="shared" si="42"/>
        <v>149.6590324373782</v>
      </c>
      <c r="F269" s="8">
        <f t="shared" si="42"/>
        <v>195.34546230028764</v>
      </c>
      <c r="G269" s="8">
        <f t="shared" si="42"/>
        <v>245.2281636989926</v>
      </c>
      <c r="H269" s="61">
        <f t="shared" si="42"/>
        <v>295.11086509769757</v>
      </c>
    </row>
    <row r="270" spans="1:8" ht="12" hidden="1" outlineLevel="2">
      <c r="A270" s="19" t="s">
        <v>34</v>
      </c>
      <c r="B270" s="52">
        <f t="shared" si="41"/>
        <v>3397.123267958686</v>
      </c>
      <c r="C270" s="20">
        <f t="shared" si="39"/>
        <v>331.75684162558946</v>
      </c>
      <c r="D270" s="20">
        <f t="shared" si="42"/>
        <v>720.1403269823345</v>
      </c>
      <c r="E270" s="20">
        <f t="shared" si="42"/>
        <v>1130.498032844304</v>
      </c>
      <c r="F270" s="8">
        <f t="shared" si="42"/>
        <v>1490.568196335464</v>
      </c>
      <c r="G270" s="8">
        <f t="shared" si="42"/>
        <v>1868.5559547244343</v>
      </c>
      <c r="H270" s="61">
        <f t="shared" si="42"/>
        <v>2246.5437131134036</v>
      </c>
    </row>
    <row r="271" spans="1:8" ht="12" hidden="1" outlineLevel="2">
      <c r="A271" s="19" t="s">
        <v>35</v>
      </c>
      <c r="B271" s="52">
        <f t="shared" si="41"/>
        <v>4631.037994661715</v>
      </c>
      <c r="C271" s="20">
        <f t="shared" si="39"/>
        <v>249.08970145934927</v>
      </c>
      <c r="D271" s="20">
        <f t="shared" si="42"/>
        <v>624.4374556640523</v>
      </c>
      <c r="E271" s="20">
        <f t="shared" si="42"/>
        <v>887.6498249427459</v>
      </c>
      <c r="F271" s="8">
        <f t="shared" si="42"/>
        <v>1199.8685527747748</v>
      </c>
      <c r="G271" s="8">
        <f t="shared" si="42"/>
        <v>1503.6982756780653</v>
      </c>
      <c r="H271" s="61">
        <f t="shared" si="42"/>
        <v>1807.527998581355</v>
      </c>
    </row>
    <row r="272" spans="1:8" ht="12" hidden="1" outlineLevel="2">
      <c r="A272" s="19" t="s">
        <v>36</v>
      </c>
      <c r="B272" s="52">
        <f t="shared" si="41"/>
        <v>3207.9496808634094</v>
      </c>
      <c r="C272" s="20">
        <f t="shared" si="39"/>
        <v>274.2752060734492</v>
      </c>
      <c r="D272" s="20">
        <f t="shared" si="42"/>
        <v>494.2281499077867</v>
      </c>
      <c r="E272" s="20">
        <f t="shared" si="42"/>
        <v>717.0662351820183</v>
      </c>
      <c r="F272" s="8">
        <f t="shared" si="42"/>
        <v>964.180310135911</v>
      </c>
      <c r="G272" s="8">
        <f t="shared" si="42"/>
        <v>1201.295475073951</v>
      </c>
      <c r="H272" s="61">
        <f t="shared" si="42"/>
        <v>1438.4106400119908</v>
      </c>
    </row>
    <row r="273" spans="1:8" ht="12" hidden="1" outlineLevel="2">
      <c r="A273" s="19" t="s">
        <v>37</v>
      </c>
      <c r="B273" s="52">
        <f t="shared" si="41"/>
        <v>3684.027016363003</v>
      </c>
      <c r="C273" s="20">
        <f t="shared" si="39"/>
        <v>146.81910905011227</v>
      </c>
      <c r="D273" s="20">
        <f t="shared" si="42"/>
        <v>308.5400321401694</v>
      </c>
      <c r="E273" s="20">
        <f t="shared" si="42"/>
        <v>439.5485283764874</v>
      </c>
      <c r="F273" s="8">
        <f t="shared" si="42"/>
        <v>593.8185444465771</v>
      </c>
      <c r="G273" s="8">
        <f t="shared" si="42"/>
        <v>741.8551952685266</v>
      </c>
      <c r="H273" s="61">
        <f t="shared" si="42"/>
        <v>889.891846090477</v>
      </c>
    </row>
    <row r="274" spans="1:8" ht="12" hidden="1" outlineLevel="2">
      <c r="A274" s="19" t="s">
        <v>38</v>
      </c>
      <c r="B274" s="52">
        <f t="shared" si="41"/>
        <v>8049.879076244632</v>
      </c>
      <c r="C274" s="20">
        <f t="shared" si="39"/>
        <v>323.296715197358</v>
      </c>
      <c r="D274" s="20">
        <f t="shared" si="42"/>
        <v>623.0788933503927</v>
      </c>
      <c r="E274" s="20">
        <f t="shared" si="42"/>
        <v>892.2307136635691</v>
      </c>
      <c r="F274" s="8">
        <f t="shared" si="42"/>
        <v>1203.7701603387677</v>
      </c>
      <c r="G274" s="8">
        <f t="shared" si="42"/>
        <v>1501.4175922531367</v>
      </c>
      <c r="H274" s="61">
        <f t="shared" si="42"/>
        <v>1799.0650241675075</v>
      </c>
    </row>
    <row r="275" spans="1:8" ht="12" hidden="1" outlineLevel="2">
      <c r="A275" s="21" t="s">
        <v>39</v>
      </c>
      <c r="B275" s="53">
        <f t="shared" si="41"/>
        <v>7778.406405941742</v>
      </c>
      <c r="C275" s="22">
        <f t="shared" si="39"/>
        <v>751.9907283424809</v>
      </c>
      <c r="D275" s="22">
        <f t="shared" si="42"/>
        <v>1348.9252808103747</v>
      </c>
      <c r="E275" s="22">
        <f t="shared" si="42"/>
        <v>1965.4456056410318</v>
      </c>
      <c r="F275" s="9">
        <f t="shared" si="42"/>
        <v>2639.908246046257</v>
      </c>
      <c r="G275" s="9">
        <f t="shared" si="42"/>
        <v>3289.2353829853573</v>
      </c>
      <c r="H275" s="62">
        <f t="shared" si="42"/>
        <v>3938.562519924458</v>
      </c>
    </row>
    <row r="276" spans="1:2" ht="12">
      <c r="A276" s="18" t="s">
        <v>55</v>
      </c>
      <c r="B276" s="93" t="s">
        <v>54</v>
      </c>
    </row>
    <row r="277" ht="12">
      <c r="A277" s="92" t="s">
        <v>51</v>
      </c>
    </row>
    <row r="278" ht="12">
      <c r="A278" s="92" t="s">
        <v>62</v>
      </c>
    </row>
    <row r="279" ht="12">
      <c r="A279" s="92" t="s">
        <v>60</v>
      </c>
    </row>
    <row r="280" ht="12">
      <c r="A280" s="92" t="s">
        <v>61</v>
      </c>
    </row>
    <row r="281" ht="12">
      <c r="A281" s="92" t="s">
        <v>59</v>
      </c>
    </row>
    <row r="282" ht="12">
      <c r="A282" s="92" t="s">
        <v>50</v>
      </c>
    </row>
    <row r="283" ht="12">
      <c r="A283" s="92" t="s">
        <v>56</v>
      </c>
    </row>
    <row r="284" ht="12">
      <c r="A284" s="92" t="s">
        <v>52</v>
      </c>
    </row>
    <row r="285" ht="12">
      <c r="A285" s="92" t="s">
        <v>53</v>
      </c>
    </row>
    <row r="286" ht="12">
      <c r="A286" s="92" t="s">
        <v>58</v>
      </c>
    </row>
    <row r="287" ht="12">
      <c r="A287" s="18" t="s">
        <v>57</v>
      </c>
    </row>
  </sheetData>
  <mergeCells count="1">
    <mergeCell ref="A1:H1"/>
  </mergeCells>
  <hyperlinks>
    <hyperlink ref="B276" r:id="rId1" display="http://antwerpen.buurtmonitor.be/?var=natcube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2015-02-25T07:25:03Z</dcterms:created>
  <dcterms:modified xsi:type="dcterms:W3CDTF">2017-01-13T08:49:09Z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